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C:\Users\ASUS\Documents\JAVNA NAROČILA ZUNANJI NAROČNIKI\2025\ZD PTUJ\"/>
    </mc:Choice>
  </mc:AlternateContent>
  <xr:revisionPtr revIDLastSave="0" documentId="13_ncr:1_{5AAE0F8A-E05D-44F1-8D7D-8DCC9BF04553}" xr6:coauthVersionLast="47" xr6:coauthVersionMax="47" xr10:uidLastSave="{00000000-0000-0000-0000-000000000000}"/>
  <bookViews>
    <workbookView xWindow="-108" yWindow="-108" windowWidth="23256" windowHeight="12576" activeTab="3" xr2:uid="{00000000-000D-0000-FFFF-FFFF00000000}"/>
  </bookViews>
  <sheets>
    <sheet name="Predračun - rekapitulacija" sheetId="22" r:id="rId1"/>
    <sheet name="SKLOP 1" sheetId="21" r:id="rId2"/>
    <sheet name="SKLOP 2" sheetId="23" r:id="rId3"/>
    <sheet name="SKLOP 3" sheetId="24" r:id="rId4"/>
    <sheet name="SKLOP 4" sheetId="25" r:id="rId5"/>
    <sheet name="SKLOP 5" sheetId="26" r:id="rId6"/>
  </sheets>
  <definedNames>
    <definedName name="_xlnm.Print_Area" localSheetId="0">'Predračun - rekapitulacija'!$A$1:$E$28</definedName>
    <definedName name="_xlnm.Print_Area" localSheetId="1">'SKLOP 1'!$A$1:$O$48</definedName>
    <definedName name="_xlnm.Print_Area" localSheetId="2">'SKLOP 2'!$A$1:$O$23</definedName>
    <definedName name="_xlnm.Print_Area" localSheetId="3">'SKLOP 3'!$A$1:$O$30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2" i="25" l="1"/>
  <c r="K12" i="25"/>
  <c r="J13" i="25"/>
  <c r="K13" i="25"/>
  <c r="J14" i="25"/>
  <c r="K14" i="25"/>
  <c r="J15" i="25"/>
  <c r="K15" i="25"/>
  <c r="J16" i="25"/>
  <c r="K16" i="25"/>
  <c r="J17" i="25"/>
  <c r="K17" i="25"/>
  <c r="J18" i="25"/>
  <c r="K18" i="25"/>
  <c r="J19" i="25"/>
  <c r="K19" i="25"/>
  <c r="J20" i="25"/>
  <c r="K20" i="25"/>
  <c r="J21" i="25"/>
  <c r="K21" i="25"/>
  <c r="J22" i="25"/>
  <c r="K22" i="25"/>
  <c r="J23" i="25"/>
  <c r="K23" i="25"/>
  <c r="J24" i="25"/>
  <c r="K24" i="25"/>
  <c r="J25" i="25"/>
  <c r="K25" i="25"/>
  <c r="J26" i="25"/>
  <c r="K26" i="25"/>
  <c r="J27" i="25"/>
  <c r="K27" i="25"/>
  <c r="J28" i="25"/>
  <c r="K28" i="25"/>
  <c r="J29" i="25"/>
  <c r="K29" i="25"/>
  <c r="J30" i="25"/>
  <c r="K30" i="25"/>
  <c r="J31" i="25"/>
  <c r="K31" i="25"/>
  <c r="J32" i="25"/>
  <c r="K32" i="25"/>
  <c r="J33" i="25"/>
  <c r="K33" i="25"/>
  <c r="J34" i="25"/>
  <c r="K34" i="25"/>
  <c r="J35" i="25"/>
  <c r="K35" i="25"/>
  <c r="J36" i="25"/>
  <c r="K36" i="25"/>
  <c r="J37" i="25"/>
  <c r="K37" i="25"/>
  <c r="J38" i="25"/>
  <c r="K38" i="25"/>
  <c r="J39" i="25"/>
  <c r="K39" i="25"/>
  <c r="J40" i="25"/>
  <c r="K40" i="25"/>
  <c r="J41" i="25"/>
  <c r="K41" i="25"/>
  <c r="J42" i="25"/>
  <c r="K42" i="25"/>
  <c r="K11" i="25"/>
  <c r="J11" i="25"/>
  <c r="J12" i="26"/>
  <c r="K12" i="26"/>
  <c r="J13" i="26"/>
  <c r="K13" i="26"/>
  <c r="J14" i="26"/>
  <c r="K14" i="26"/>
  <c r="J15" i="26"/>
  <c r="K15" i="26"/>
  <c r="J16" i="26"/>
  <c r="K16" i="26"/>
  <c r="J17" i="26"/>
  <c r="K17" i="26"/>
  <c r="J18" i="26"/>
  <c r="K18" i="26"/>
  <c r="J19" i="26"/>
  <c r="K19" i="26"/>
  <c r="J20" i="26"/>
  <c r="K20" i="26"/>
  <c r="J21" i="26"/>
  <c r="K21" i="26"/>
  <c r="J22" i="26"/>
  <c r="K22" i="26"/>
  <c r="J23" i="26"/>
  <c r="K23" i="26"/>
  <c r="J24" i="26"/>
  <c r="K24" i="26"/>
  <c r="J25" i="26"/>
  <c r="K25" i="26"/>
  <c r="J26" i="26"/>
  <c r="K26" i="26"/>
  <c r="J27" i="26"/>
  <c r="K27" i="26"/>
  <c r="J38" i="21"/>
  <c r="K38" i="21"/>
  <c r="K37" i="21" l="1"/>
  <c r="J37" i="21"/>
  <c r="K36" i="21"/>
  <c r="J36" i="21"/>
  <c r="K11" i="26"/>
  <c r="J11" i="26"/>
  <c r="K23" i="24"/>
  <c r="J23" i="24"/>
  <c r="K22" i="24"/>
  <c r="E10" i="22" s="1"/>
  <c r="J22" i="24"/>
  <c r="D10" i="22" s="1"/>
  <c r="K21" i="24"/>
  <c r="J21" i="24"/>
  <c r="K20" i="24"/>
  <c r="J20" i="24"/>
  <c r="K19" i="24"/>
  <c r="J19" i="24"/>
  <c r="K18" i="24"/>
  <c r="J18" i="24"/>
  <c r="K17" i="24"/>
  <c r="J17" i="24"/>
  <c r="K16" i="24"/>
  <c r="J16" i="24"/>
  <c r="K15" i="24"/>
  <c r="J15" i="24"/>
  <c r="K14" i="24"/>
  <c r="J14" i="24"/>
  <c r="K13" i="24"/>
  <c r="J13" i="24"/>
  <c r="K12" i="24"/>
  <c r="J12" i="24"/>
  <c r="K11" i="24"/>
  <c r="J11" i="24"/>
  <c r="K13" i="23"/>
  <c r="J13" i="23"/>
  <c r="K12" i="23"/>
  <c r="J12" i="23"/>
  <c r="K11" i="23"/>
  <c r="J11" i="23"/>
  <c r="J13" i="21"/>
  <c r="K13" i="21"/>
  <c r="J14" i="21"/>
  <c r="K14" i="21"/>
  <c r="J15" i="21"/>
  <c r="K15" i="21"/>
  <c r="J16" i="21"/>
  <c r="K16" i="21"/>
  <c r="J17" i="21"/>
  <c r="K17" i="21"/>
  <c r="J18" i="21"/>
  <c r="K18" i="21"/>
  <c r="J19" i="21"/>
  <c r="K19" i="21"/>
  <c r="J20" i="21"/>
  <c r="K20" i="21"/>
  <c r="J21" i="21"/>
  <c r="K21" i="21"/>
  <c r="J22" i="21"/>
  <c r="K22" i="21"/>
  <c r="J23" i="21"/>
  <c r="K23" i="21"/>
  <c r="J24" i="21"/>
  <c r="K24" i="21"/>
  <c r="J25" i="21"/>
  <c r="K25" i="21"/>
  <c r="J26" i="21"/>
  <c r="K26" i="21"/>
  <c r="J27" i="21"/>
  <c r="K27" i="21"/>
  <c r="J28" i="21"/>
  <c r="K28" i="21"/>
  <c r="J29" i="21"/>
  <c r="K29" i="21"/>
  <c r="J30" i="21"/>
  <c r="K30" i="21"/>
  <c r="J31" i="21"/>
  <c r="K31" i="21"/>
  <c r="J34" i="21"/>
  <c r="K34" i="21"/>
  <c r="J35" i="21"/>
  <c r="K35" i="21"/>
  <c r="J39" i="21"/>
  <c r="K39" i="21"/>
  <c r="K12" i="21"/>
  <c r="J12" i="21"/>
  <c r="J14" i="23" l="1"/>
  <c r="D9" i="22" s="1"/>
  <c r="K14" i="23"/>
  <c r="E9" i="22" s="1"/>
  <c r="K28" i="26"/>
  <c r="E12" i="22" s="1"/>
  <c r="J24" i="24"/>
  <c r="K24" i="24"/>
  <c r="K40" i="21"/>
  <c r="E8" i="22" s="1"/>
  <c r="J40" i="21"/>
  <c r="D8" i="22" s="1"/>
  <c r="J28" i="26" l="1"/>
  <c r="D12" i="22" s="1"/>
  <c r="K43" i="25"/>
  <c r="E11" i="22" s="1"/>
  <c r="J43" i="25"/>
  <c r="D11" i="22" s="1"/>
</calcChain>
</file>

<file path=xl/sharedStrings.xml><?xml version="1.0" encoding="utf-8"?>
<sst xmlns="http://schemas.openxmlformats.org/spreadsheetml/2006/main" count="442" uniqueCount="247">
  <si>
    <t>Ponudnik</t>
  </si>
  <si>
    <t>Šifra ZDI</t>
  </si>
  <si>
    <t>Vrednost za količino brez DDV</t>
  </si>
  <si>
    <t>Vrednost za količino z DDV</t>
  </si>
  <si>
    <t>Proizvajalec</t>
  </si>
  <si>
    <t>Ponudnikova šifra artikla na dobavnici</t>
  </si>
  <si>
    <t>Kataloška št. proizvajalca</t>
  </si>
  <si>
    <t>RAZKUŽILA</t>
  </si>
  <si>
    <t>Ponudnik:</t>
  </si>
  <si>
    <t>Ponudbena vrednost v EUR brez DDV</t>
  </si>
  <si>
    <t>Ponudbena vrednost v EUR z DDV</t>
  </si>
  <si>
    <t xml:space="preserve">Zap.št </t>
  </si>
  <si>
    <t xml:space="preserve"> Dolgi opis artiklov </t>
  </si>
  <si>
    <t>NAVODILA:</t>
  </si>
  <si>
    <t>Ponudnik mora za veljavnost ponudbe ponuditi VSE postavke v predračunu na dve decimalki natančno.</t>
  </si>
  <si>
    <t>Ponudnik izpolni samo rumeno obarvana polja; ostalo se izpolni samo na podlagi prednastavljenih formul.</t>
  </si>
  <si>
    <t xml:space="preserve">Datum: </t>
  </si>
  <si>
    <t>Odgovorna oseba ponudnika:</t>
  </si>
  <si>
    <t>SKLOP</t>
  </si>
  <si>
    <t>SKLOP 1</t>
  </si>
  <si>
    <t>SKLOP 2</t>
  </si>
  <si>
    <t>SKLOP 3</t>
  </si>
  <si>
    <t>Naziv blaga</t>
  </si>
  <si>
    <t>ponudbo PRERAČUNATI na količine, ki jih je navedel naročnik. V nasprotnem primeru bo ponudba IZKLJUČENA.</t>
  </si>
  <si>
    <t xml:space="preserve"> Navedena so MAKSIMALNA pakiranja, ponudnik lahko ponudi manjša pakiranja, vendar mora v tem primeru </t>
  </si>
  <si>
    <t>ZDRAVSTVENI DOM PTUJ</t>
  </si>
  <si>
    <t>ZDRAVSTVENI DOM PTUJ, Potrčeva cesta 19a, 2250 Ptuj</t>
  </si>
  <si>
    <t>Sredstvo za dezinfekcijo in čiščenje aspiratorjev in sesalcev za slino kot Dekaseptol gel ali enakovredno (a 6l)</t>
  </si>
  <si>
    <t>SKUPAJ SKLOP</t>
  </si>
  <si>
    <t>KOM</t>
  </si>
  <si>
    <t>SC</t>
  </si>
  <si>
    <t>Cena za ponudnikovo pakiranje EM z DDV</t>
  </si>
  <si>
    <t>Cena na naročnikovo  EM brez DDV</t>
  </si>
  <si>
    <t>Znesek DDV</t>
  </si>
  <si>
    <t>Naziv artikla (naziv ponujenega blaga, velikost ponujenega pakiranja)</t>
  </si>
  <si>
    <t>Cena na naročnikovo EM z DDV</t>
  </si>
  <si>
    <t>ALKOHOL</t>
  </si>
  <si>
    <t>01587</t>
  </si>
  <si>
    <t>DEZINFICIENS AETHANOLUM DIL. 95,5-96,5% = 95,5-96,5% ALKOHOL  a 1 L</t>
  </si>
  <si>
    <t>00132</t>
  </si>
  <si>
    <t>DEZINFICIENS AETHANOLUM DIL. 80% = 80% ALKOHOL  a 1 L</t>
  </si>
  <si>
    <t>03784</t>
  </si>
  <si>
    <t>DEZINFICIENS AETHANOLUM DIL. 70% = 70% ALKOHOL  a 1 L</t>
  </si>
  <si>
    <t>l</t>
  </si>
  <si>
    <t>Datum:                                       žig                           Podpis</t>
  </si>
  <si>
    <t>DRUGA RAZKUŽILA</t>
  </si>
  <si>
    <t>PLIVASEPT SOL peneči 1%, 200 ml</t>
  </si>
  <si>
    <t>ACID ACETICUM 3%, 1L</t>
  </si>
  <si>
    <t>GENTIANAE VIOLET SOL  1%, 100ml</t>
  </si>
  <si>
    <t>BETADINE razt. 10% 1L</t>
  </si>
  <si>
    <t>RIVANOL SOL. 1%, 200ml</t>
  </si>
  <si>
    <t>RIVANOL SOL. 1%, 500ml</t>
  </si>
  <si>
    <t>HYDROGENI PEROKSID 1%, 100ml</t>
  </si>
  <si>
    <t>HYDROGENI PEROKSID 3%, 200ml</t>
  </si>
  <si>
    <t>ALKOHOL 80%, 200ml</t>
  </si>
  <si>
    <t>PLIVASEPT SOL  1% ster., 200ml</t>
  </si>
  <si>
    <t>HYDROGENI PEROKSID 3% 1L</t>
  </si>
  <si>
    <t>HYDROGENI PEROKSID 1% 500 ML</t>
  </si>
  <si>
    <t>ACIDI BORICI 3% 500ML</t>
  </si>
  <si>
    <t>*OP ponudnik ponudi ceno za alkohol brez trošarine.</t>
  </si>
  <si>
    <t>ROKAVICE</t>
  </si>
  <si>
    <t>SKLOP 4</t>
  </si>
  <si>
    <t>169</t>
  </si>
  <si>
    <t>255</t>
  </si>
  <si>
    <t>126</t>
  </si>
  <si>
    <t>292</t>
  </si>
  <si>
    <t>4891</t>
  </si>
  <si>
    <t>3666</t>
  </si>
  <si>
    <t>1249</t>
  </si>
  <si>
    <t>1248</t>
  </si>
  <si>
    <t>1247</t>
  </si>
  <si>
    <t>3920</t>
  </si>
  <si>
    <t>3919</t>
  </si>
  <si>
    <t>151</t>
  </si>
  <si>
    <t>3925</t>
  </si>
  <si>
    <t>4353</t>
  </si>
  <si>
    <t>4354</t>
  </si>
  <si>
    <t>4892</t>
  </si>
  <si>
    <t>4893</t>
  </si>
  <si>
    <t>3487</t>
  </si>
  <si>
    <t>3488</t>
  </si>
  <si>
    <t>3491</t>
  </si>
  <si>
    <t>3848</t>
  </si>
  <si>
    <t>3849</t>
  </si>
  <si>
    <t>4626</t>
  </si>
  <si>
    <t>4513</t>
  </si>
  <si>
    <t>3924</t>
  </si>
  <si>
    <t>3826</t>
  </si>
  <si>
    <t>4630</t>
  </si>
  <si>
    <t>4268</t>
  </si>
  <si>
    <t>233</t>
  </si>
  <si>
    <t>238</t>
  </si>
  <si>
    <t>239</t>
  </si>
  <si>
    <t>317</t>
  </si>
  <si>
    <t>ROKAVICA, KIRURŠKA, LATEKS, BREZ PUDRA, STERILNA, ŠT. 6.5</t>
  </si>
  <si>
    <t>ROKAVICA, KIRURŠKA, LATEKS, BREZ PUDRA, STERILNA, ŠT. 7</t>
  </si>
  <si>
    <t>ROKAVICA, KIRURŠKA, LATEKS, BREZ PUDRA, STERILNA, ŠT. 7.5</t>
  </si>
  <si>
    <t>ROKAVICA, KIRURŠKA, LATEKS, BREZ PUDRA, STERILNA, ŠT. 8</t>
  </si>
  <si>
    <t>ROKAVICA, KIRURŠKA, LATEKS, BREZ PUDRA, STERILNA, ŠT. 8.5</t>
  </si>
  <si>
    <t>ROKAVICA, PREGLEDNA, LATEKS, BREZ PUDRA,GLADKA, NESTERILNA,   XS,KOT KIMBERLY-CLARK ALI ENAKOVREDNE, a100</t>
  </si>
  <si>
    <t>ROKAVICA, PREGLEDNA, LATEKS, BREZ PUDRA, GLADKA, NESTERILNA,  S, KOT KIMBERLY-CLARK ALI ENAKOVREDNE, A100</t>
  </si>
  <si>
    <t>ROKAVICA, PREGLEDNA, LATEKS, BREZ PUDRA,GLADKA,NESTERILNA, M, KOT KIMBERLY-CLARK ALI ENAKOVREDNE, a100</t>
  </si>
  <si>
    <t>ROKAVICA, PREGLEDNA, LATEKS, BREZ PUDRA, GLADKA,STERILNA, KOM,L, KOT KIMBERLY-CLARK ALI ENAKOVREDNE</t>
  </si>
  <si>
    <t>ROKAVICA, PREGLEDNA, NITRILNA, BREZ PUDRA, NESTERILNA,  XS, KOT KIMBERLY-CLARK ALI ENAKOVREDNE, a200</t>
  </si>
  <si>
    <t>ROKAVICA, PREGLEDNA, NITRILNA, BREZ PUDRA, NESTERILNA,  S, KOT KIMBERLY-CLARK ALI ENAKOVREDNE, a200</t>
  </si>
  <si>
    <t>ROKAVICA, PREGLEDNA, NITRILNA, BREZ PUDRA, NESTERILNA, M, KOT KIMBERLY-CLARK ALI ENAKOVREDNE, a200</t>
  </si>
  <si>
    <t>ROKAVICA, PREGLEDNA, NITRILNA, BREZ PUDRA, NESTERILNA,L, KOT KIMBERLY-CLARK ALI ENAKOVREDNE, a200</t>
  </si>
  <si>
    <t>ROKAVICA, ZAŠČITNA, NITRIL, DEBELEJŠA, DOLGA, ZA KEMOTERAPIJO, NEPUDRANA, NESTERILNA, M, a100</t>
  </si>
  <si>
    <t>ROKAVICA, GOSPODINJSKA, GUMIJASTA,  S</t>
  </si>
  <si>
    <t>ROKAVICA, GOSPODINJSKA, GUMIJASTA, M</t>
  </si>
  <si>
    <t>ROKAVICA, ZAŠČITNA, ZA PATOLOGIJO IN ČIŠČENJE INSTRUMENTOV ŠT. 7</t>
  </si>
  <si>
    <t>ROKAVICA, ZAŠČITNA, ZA PATOLOGIJO IN ČIŠČENJE INSTRUMENTOV ŠT. 7.5</t>
  </si>
  <si>
    <t>ROKAVICE BREZ TALKA, LATEKS, ZELO HRAPAVE, L, 100 KOM, KOT KIMBERLY-CLARK ALI ENAKOVREDNE</t>
  </si>
  <si>
    <t>ROKAVICE BREZ TALKA, LATEKS, ZELO HRAPAVE, M, 100 KOM, KOT KIMBERLY-CLARK ALI ENAKOVREDNE</t>
  </si>
  <si>
    <t>ROKAVICE BREZ TALKA, LATEKS, ZELO HRAPAVE, S, 100 KOM, KOT KIMBERLY-CLARK ALI ENAKOVREDNE</t>
  </si>
  <si>
    <t>ROKAVICE PVC ZA ENKR. UPORABO, PAKIRANJE a 1,  (a 100 v škatli )</t>
  </si>
  <si>
    <t>ROKAVICA, PREGLEDNA, LATEKS, BREZ TALKA, ZELO HRAPAVA, NESTERILNA,   XS, KOT KIMBERLY-CLARK ALI ENAKOVREDNE, a 100</t>
  </si>
  <si>
    <t>ROKAVICA, PREGLEDNA, LATEKS, BREZ TALKA , ZELO HRAPAVA, NESTERILNA,   XL, KOT KIMBERLY-CLARK ALI ENAKOVREDNE, a 100</t>
  </si>
  <si>
    <t>ROKAVICA, ZAŠČITNA, NITRIL, DEBELEJŠA, DOLGA, ZA KEMOTERAPIJO, NEPUDRANA, NESTERILNA, S, a100</t>
  </si>
  <si>
    <t>ROKAVICA, ZAŠČITNA, NITRIL, DEBELEJŠA, DOLGA, ZA KEMOTERAPIJO, NEPUDRANA, NESTERILNA, L, a100</t>
  </si>
  <si>
    <t>ROKAVICA, ZAŠČITNA, NITRIL, DEBELEJŠA, DOLGA, ZA KEMOTERAPIJO, NEPUDRANA, NESTERILNA, XL, a100</t>
  </si>
  <si>
    <t>ROKAVICE KIRURŠKE STERILNE, brez pudra  ŠT.6</t>
  </si>
  <si>
    <t>par</t>
  </si>
  <si>
    <t>sc</t>
  </si>
  <si>
    <t>ZAHTEVANI POGOJI:</t>
  </si>
  <si>
    <t xml:space="preserve">1. rokavice morajo biti medicinski pripomoček razreda I po EU uredbi 2017/745 in osebna varovalna oprema kategorije III po EU uredbi 2016/426, </t>
  </si>
  <si>
    <t>2.   Omogočati morajo dober otip in oprijem v suhem in mokrem okolju.</t>
  </si>
  <si>
    <t>3.   Dobra prilagodljivost roki. Oblikovane so kot obojeročne.</t>
  </si>
  <si>
    <t>5.   Rokavica ne sme biti zlepljena. Biti mora homogene izdelave.</t>
  </si>
  <si>
    <t>6. Navlečenje rokavic mora biti hitro in enostavno. Notranja stran mora omogočati gladko oblačenje.</t>
  </si>
  <si>
    <t>7.  Na ovojnini osnovnega pakiranja rokavic morata biti razvidna velikost, LOT, CE oznaka in EN455 ter kataloška številka.</t>
  </si>
  <si>
    <t>SKLOP 5</t>
  </si>
  <si>
    <t>IGLE</t>
  </si>
  <si>
    <t>04252</t>
  </si>
  <si>
    <t>00600</t>
  </si>
  <si>
    <t>01447</t>
  </si>
  <si>
    <t>00643</t>
  </si>
  <si>
    <t>00208</t>
  </si>
  <si>
    <t>00646</t>
  </si>
  <si>
    <t>03458</t>
  </si>
  <si>
    <t>00223</t>
  </si>
  <si>
    <t>00645</t>
  </si>
  <si>
    <t>03376</t>
  </si>
  <si>
    <t>02738</t>
  </si>
  <si>
    <t>06142</t>
  </si>
  <si>
    <t>06290</t>
  </si>
  <si>
    <t>02786</t>
  </si>
  <si>
    <t>06135</t>
  </si>
  <si>
    <t>06134</t>
  </si>
  <si>
    <t>IGLA INJEKCIJSKA, STERILNA, 1XUP 0,40 X 13 MM kot TERUMO ali ENAKOVREDNO, a100</t>
  </si>
  <si>
    <t>IGLA INJEKCIJSKA, STERILNA, 1XUP 0,45 X 16 MM kot TERUMO ali ENAKOVREDNO, a100</t>
  </si>
  <si>
    <t>IGLA INJEKCIJSKA, STERILNA, 1XUP 0,50 X 16 MM kot TERUMO ali ENAKOVREDNO, a100</t>
  </si>
  <si>
    <t>IGLA INJEKCIJSKA, STERILNA, 1XUP 0,50 X 25 MM kot TERUMO ali ENAKOVREDNO, a100</t>
  </si>
  <si>
    <t>IGLA INJEKCIJSKA, STERILNA, 1XUP 0,60 X 25 MM kot TERUMO ali ENAKOVREDNO, a100</t>
  </si>
  <si>
    <t>IGLA INJEKCIJSKA, STERILNA, 1XUP 0,70 X 40 MM kot TERUMO ali ENAKOVREDNO, a100</t>
  </si>
  <si>
    <t>IGLA INJEKCIJSKA, STERILNA, 1XUP 1,60 X 40 MM kot TERUMO ali ENAKOVREDNO,a100</t>
  </si>
  <si>
    <t>IGLA INJEKCIJSKA, STERILNA, 1XUP 0,90 X 40 MM kot TERUMO ali ENAKOVREDNO, a100</t>
  </si>
  <si>
    <t>IGLA INJEKCIJSKA, STERILNA, 1XUP 0,70 X 50 MM kot TERUMO ali ENAKOVREDNO, a100</t>
  </si>
  <si>
    <t>IGLA INJEKCIJSKA, STERILNA, 1XUP 0,80 X 50 MM kot TERUMO ali ENAKOVREDNO a 100</t>
  </si>
  <si>
    <t>IGLA INJEKCIJSKA, STERILNA, 1XUP 1,20 X 50 MM kot TERUMO ali ENAKOVREDNO, a100</t>
  </si>
  <si>
    <t>IGLA ZA IZPIRANJE - ENDO, 1xUP 0,50 x 42 mm, kot TRANSCONDENT ali enakovredno, a 100</t>
  </si>
  <si>
    <t>Igla injekcijska z varnostnim mehanizmom, sterilna,  kot SMART SLIP TEHNOLOGY za 1 kratno uporabo, 0,5 X 16 mm, kot ECLIPSE BD ali enakovredno A 100</t>
  </si>
  <si>
    <t>Igla injekcijska z varnostnim mehanizmom, sterilna, kot SMART SLIP TEHNOLOGY za 1 kratno uporabo, 0,70mm  X 30 mm, kot ECLIPSE BD ali enakovredno A 100</t>
  </si>
  <si>
    <t>Igla injekcijska z varnostnim mehanizmom, sterilna, kot SMART SLIP TEHNOLOGY za 1 kratno uporabo, 0,80mm  X 40 mm, kot ECLIPSE BD ali enakovredno A 100</t>
  </si>
  <si>
    <t>Igla injekcijska z varnostnim filtrom, ki preprečuje prehod steklenih delcev ampul, prehod majhnih gumijastih delcev vial pri aspiraciji, sterilna, 1 kratna uporaba, 18G, 1,2 mm X 40 mm, sterilna A 100, kot BDBLUNT FILL or BD BLUNT FILTER NEEDLE ali enakovredno</t>
  </si>
  <si>
    <t>KANILA I.V. 22G 0,9X19 MM s podaljškom SAFETY INTIMA Y a25</t>
  </si>
  <si>
    <t>560</t>
  </si>
  <si>
    <t>DOBAVA RAZKUŽIL, ROKAVIC IN IGEL</t>
  </si>
  <si>
    <t>ROKAVICA, PREGLEDNA, LATEKS, BREZ PUDRA, GLADKA,NESTERILNA,L, KOT KIMBERLY-CLARK ALI ENAKOVREDNE,a100</t>
  </si>
  <si>
    <t xml:space="preserve">ROKAVICA, PREGLEDNA, LATEKS, BREZ PUDRA, GLADKA,STERILNA, KOM, M, KOT KIMBERLY-CLARK ALI ENAKOVREDNE, </t>
  </si>
  <si>
    <t>ROKAVICA, PREGLEDNA, NITRILNA, BREZ PUDRA, NESTERILNA,XL, KOT KIMBERLY-CLARK ALI ENAKOVREDNE,a200</t>
  </si>
  <si>
    <t>ROKAVICA, GOSPODINJSKA, GUMIJASTA,L</t>
  </si>
  <si>
    <t xml:space="preserve">KOLIČINA na kos </t>
  </si>
  <si>
    <t>Cena na kos brez DDV</t>
  </si>
  <si>
    <t>Cena na kos z DDV</t>
  </si>
  <si>
    <t>Enota Mera (željeno pakiranje)</t>
  </si>
  <si>
    <t>10=(5x7)</t>
  </si>
  <si>
    <t>11=(5x9)</t>
  </si>
  <si>
    <t>Cena na naročnikovo  EM z DDV</t>
  </si>
  <si>
    <t xml:space="preserve">KOLIČINA  na EM naročnika </t>
  </si>
  <si>
    <t>BENCIN</t>
  </si>
  <si>
    <r>
      <t xml:space="preserve">
</t>
    </r>
    <r>
      <rPr>
        <b/>
        <sz val="9"/>
        <rFont val="Arial"/>
        <family val="2"/>
        <charset val="238"/>
      </rPr>
      <t xml:space="preserve">Opis: </t>
    </r>
    <r>
      <rPr>
        <sz val="9"/>
        <rFont val="Arial"/>
        <family val="2"/>
        <charset val="238"/>
      </rPr>
      <t xml:space="preserve"> Koncentrat za dekontaminacijo inštrumentov in pripomočkov brez aldehidov na osnovi encimov (proteaza, amilaza, mananaza). Omogoča naj ročno in ultrazvočno čiščenje in razkuževanje v enem postopku tudi pri močnih obremenitvah s krvjo in beljakovinami. 
Ima naj </t>
    </r>
    <r>
      <rPr>
        <b/>
        <sz val="9"/>
        <rFont val="Arial"/>
        <family val="2"/>
        <charset val="238"/>
      </rPr>
      <t xml:space="preserve">širok spekter delovanja </t>
    </r>
    <r>
      <rPr>
        <sz val="9"/>
        <rFont val="Arial"/>
        <family val="2"/>
        <charset val="238"/>
      </rPr>
      <t xml:space="preserve">na: bakterije (vključno z večkratno odpornimi bakterijami), Tbc, glive in viruse (HCV, HBV, HIV). Delovna raztopina naj ima nizko stopnjo hlapnosti in obstojna 7 dni.
</t>
    </r>
    <r>
      <rPr>
        <b/>
        <sz val="9"/>
        <rFont val="Arial"/>
        <family val="2"/>
        <charset val="238"/>
      </rPr>
      <t>Sestava:</t>
    </r>
    <r>
      <rPr>
        <sz val="9"/>
        <rFont val="Arial"/>
        <family val="2"/>
        <charset val="238"/>
      </rPr>
      <t xml:space="preserve"> Kvaterni amonijev karbonat, neionske površinsko aktivne snovi, encimski kompleks, sekvestirno sredstvo, pomožne snovi
</t>
    </r>
    <r>
      <rPr>
        <b/>
        <sz val="9"/>
        <rFont val="Arial"/>
        <family val="2"/>
        <charset val="238"/>
      </rPr>
      <t>Testiranja</t>
    </r>
    <r>
      <rPr>
        <sz val="9"/>
        <rFont val="Arial"/>
        <family val="2"/>
        <charset val="238"/>
      </rPr>
      <t xml:space="preserve">: v umazanih pogojih; delovanje in kontaktni časi skladni z fazo testiranja EN 2/2: EN 14561 (0,5% = 15 minut),   EN 14562 (0,5% = 15 minut), EN 14563 (1,0% = 15 minut), EN17111 (0,5% = do 15 minut), EN 14885. Dokazana učinkovitost na biofilmu ISO/TC 15883-5:2006. 
Testiranja s področja mikrobiologije in virologije, ekološki atest in toksikološka ocena.
</t>
    </r>
    <r>
      <rPr>
        <b/>
        <sz val="9"/>
        <rFont val="Arial"/>
        <family val="2"/>
        <charset val="238"/>
      </rPr>
      <t>Embalaža</t>
    </r>
    <r>
      <rPr>
        <sz val="9"/>
        <rFont val="Arial"/>
        <family val="2"/>
        <charset val="238"/>
      </rPr>
      <t>: Plastenka 1 liter z vgrajeno dozirno merico od 5 do 25 ml. 
Proizvod registriran kot biocid v SLO.</t>
    </r>
  </si>
  <si>
    <r>
      <rPr>
        <b/>
        <sz val="9"/>
        <rFont val="Arial"/>
        <family val="2"/>
        <charset val="238"/>
      </rPr>
      <t xml:space="preserve">Opis: </t>
    </r>
    <r>
      <rPr>
        <sz val="9"/>
        <rFont val="Arial"/>
        <family val="2"/>
        <charset val="238"/>
      </rPr>
      <t xml:space="preserve">  Nealdehidno praškasto sredstvo za razkuževanje in čiščenje kirurških inštrumentov, predmetov in površin na osnovi peroksiocetne kisline. 
Ima naj baktericiden, viruciden, fungiciden in sporociden učinek. Aktivno učinkovino (peroksiocetno kislino) naj  odlikuje visoka učinkovitost, nizka toksičnost, biološka razgradljivost in skladnost z materiali (razen medenine in bakra). Dodatki fosfatov in tenzidov v alkalnem pH območju naj omogočajo učinkovito čiščenje. 
Proizvod registriran kot medicinski pripomoček.
</t>
    </r>
    <r>
      <rPr>
        <b/>
        <sz val="9"/>
        <rFont val="Arial"/>
        <family val="2"/>
        <charset val="238"/>
      </rPr>
      <t>Učinkovine</t>
    </r>
    <r>
      <rPr>
        <sz val="9"/>
        <rFont val="Arial"/>
        <family val="2"/>
        <charset val="238"/>
      </rPr>
      <t xml:space="preserve">: Granulat naj se dobro topi, pri čemer se razvija aktivna peroksiocetna kislina.
</t>
    </r>
    <r>
      <rPr>
        <b/>
        <sz val="9"/>
        <rFont val="Arial"/>
        <family val="2"/>
        <charset val="238"/>
      </rPr>
      <t>Testiranja</t>
    </r>
    <r>
      <rPr>
        <sz val="9"/>
        <rFont val="Arial"/>
        <family val="2"/>
        <charset val="238"/>
      </rPr>
      <t xml:space="preserve">: Testiranja s področja mikrobiologije in virologije.
</t>
    </r>
    <r>
      <rPr>
        <b/>
        <sz val="9"/>
        <rFont val="Arial"/>
        <family val="2"/>
        <charset val="238"/>
      </rPr>
      <t>Embalaža:</t>
    </r>
    <r>
      <rPr>
        <sz val="9"/>
        <rFont val="Arial"/>
        <family val="2"/>
        <charset val="238"/>
      </rPr>
      <t xml:space="preserve"> vedro 1.5 - 2kg z dozirno posodo</t>
    </r>
  </si>
  <si>
    <r>
      <rPr>
        <b/>
        <sz val="9"/>
        <rFont val="Arial"/>
        <family val="2"/>
        <charset val="238"/>
      </rPr>
      <t>Opis:</t>
    </r>
    <r>
      <rPr>
        <sz val="9"/>
        <rFont val="Arial"/>
        <family val="2"/>
        <charset val="238"/>
      </rPr>
      <t xml:space="preserve">  Pripravljena alkoholna raztopina za hitro in učinkovito razkuževanje in čiščenje medicinskega inventarja ter ostalih površin, ki omogoča nanos z brisanjem ali pršenjem. Ima naj širok spekter delovanja na: bakterije (vključno z večkratno odpornimi bakterijami), Tbc, glive in viruse (Rota-, HBV, HIV, Vaccinia, Adeno-, Papova, SV40-). Sredstvo je lahko rahlo odišavljeno.
</t>
    </r>
    <r>
      <rPr>
        <b/>
        <sz val="9"/>
        <rFont val="Arial"/>
        <family val="2"/>
        <charset val="238"/>
      </rPr>
      <t>Sestava:</t>
    </r>
    <r>
      <rPr>
        <sz val="9"/>
        <rFont val="Arial"/>
        <family val="2"/>
        <charset val="238"/>
      </rPr>
      <t xml:space="preserve"> 2-propanol, 1-propanol, tenzidi.
</t>
    </r>
    <r>
      <rPr>
        <b/>
        <sz val="9"/>
        <rFont val="Arial"/>
        <family val="2"/>
        <charset val="238"/>
      </rPr>
      <t>Testiranja</t>
    </r>
    <r>
      <rPr>
        <sz val="9"/>
        <rFont val="Arial"/>
        <family val="2"/>
        <charset val="238"/>
      </rPr>
      <t xml:space="preserve">: Testiranja s področja mikrobiologije in virologije, toksikološko oceno in ekološki atest. 
</t>
    </r>
    <r>
      <rPr>
        <b/>
        <sz val="9"/>
        <rFont val="Arial"/>
        <family val="2"/>
        <charset val="238"/>
      </rPr>
      <t>Embalaža:</t>
    </r>
    <r>
      <rPr>
        <sz val="9"/>
        <rFont val="Arial"/>
        <family val="2"/>
        <charset val="238"/>
      </rPr>
      <t xml:space="preserve"> Plastenka 1000mL, skladna z razpršilno glavo. 
Proizvod registriran kot biocid v SLO in medicinski pripomoček.</t>
    </r>
  </si>
  <si>
    <r>
      <rPr>
        <b/>
        <sz val="9"/>
        <rFont val="Arial"/>
        <family val="2"/>
        <charset val="238"/>
      </rPr>
      <t>Opis</t>
    </r>
    <r>
      <rPr>
        <sz val="9"/>
        <rFont val="Arial"/>
        <family val="2"/>
        <charset val="238"/>
      </rPr>
      <t xml:space="preserve">: pripravljena pena mora biti na osnovi vodikovega peroksida za hitro in učinkovito razkuževanje in čiščenje medicinskih pripomočkov, predmetov in manjših površin, ki so občutljive na alkohol in aerosole. Proizvod mora biti testiran kot Biocid v SLO in medicinski pripomoček. Brez znakov za nevarnost po CLP.
</t>
    </r>
    <r>
      <rPr>
        <b/>
        <sz val="9"/>
        <rFont val="Arial"/>
        <family val="2"/>
        <charset val="238"/>
      </rPr>
      <t>Sestava:</t>
    </r>
    <r>
      <rPr>
        <sz val="9"/>
        <rFont val="Arial"/>
        <family val="2"/>
        <charset val="238"/>
      </rPr>
      <t xml:space="preserve"> Vodikov peroksid.
Testiranja: EN 13727 in EN 16615 (baktericid), EN 13624 in EN 16615 (fungicid, levurocid), EN 14348  in EN 16615 (mikobaktericid,tuberkulocid), EN 14476 (virucid, Adeno/Polio), EN 13704 in 16615 (Sporocid)            
</t>
    </r>
    <r>
      <rPr>
        <b/>
        <sz val="9"/>
        <rFont val="Arial"/>
        <family val="2"/>
        <charset val="238"/>
      </rPr>
      <t>Embalaža:</t>
    </r>
    <r>
      <rPr>
        <sz val="9"/>
        <rFont val="Arial"/>
        <family val="2"/>
        <charset val="238"/>
      </rPr>
      <t xml:space="preserve"> plastenka 750ml s penilno glavo.</t>
    </r>
  </si>
  <si>
    <r>
      <rPr>
        <b/>
        <sz val="9"/>
        <rFont val="Arial"/>
        <family val="2"/>
        <charset val="238"/>
      </rPr>
      <t>Opis</t>
    </r>
    <r>
      <rPr>
        <sz val="9"/>
        <rFont val="Arial"/>
        <family val="2"/>
        <charset val="238"/>
      </rPr>
      <t xml:space="preserve">: Pripravljena pena mora biti na osnovi kvarternih amonijevih spojin za hitro in učinkovito razkuževanje in čiščenje medicinskih pripomočkov, predmetov in manjših površin, ki so občutljive na alkohol in aerosole v zobozdravstvu. Proizvod mora biti registriran kot medicinski pripomoček. Brez znakov za nevarnost po CLP.
</t>
    </r>
    <r>
      <rPr>
        <b/>
        <sz val="9"/>
        <rFont val="Arial"/>
        <family val="2"/>
        <charset val="238"/>
      </rPr>
      <t>Sestava</t>
    </r>
    <r>
      <rPr>
        <sz val="9"/>
        <rFont val="Arial"/>
        <family val="2"/>
        <charset val="238"/>
      </rPr>
      <t xml:space="preserve">: Didecildimetiamonijev klorid, pomožne snovi.
</t>
    </r>
    <r>
      <rPr>
        <b/>
        <sz val="9"/>
        <rFont val="Arial"/>
        <family val="2"/>
        <charset val="238"/>
      </rPr>
      <t>Testiranja</t>
    </r>
    <r>
      <rPr>
        <sz val="9"/>
        <rFont val="Arial"/>
        <family val="2"/>
        <charset val="238"/>
      </rPr>
      <t xml:space="preserve">: Bactericid EN 16615 in EN 13727, Levurocid EN 13624 in EN 16615, Tuberculocid EN 14348, učinkovitost proti virusom z ovojnico EN 14476,  omejena virucidna učinkovitost  EN 14476 (Adenovirus, Norovirus). Baktericid (EN 16615), Levurocin (EN 16615), Virucid- virusi z ovojnico (EN 14476) v 2 minutah. Vsa testiranja narejena v umazanih pogojih.
</t>
    </r>
    <r>
      <rPr>
        <b/>
        <sz val="9"/>
        <rFont val="Arial"/>
        <family val="2"/>
        <charset val="238"/>
      </rPr>
      <t>Embalaža</t>
    </r>
    <r>
      <rPr>
        <sz val="9"/>
        <rFont val="Arial"/>
        <family val="2"/>
        <charset val="238"/>
      </rPr>
      <t>: plastenka 750ml s penilno glavo.</t>
    </r>
  </si>
  <si>
    <r>
      <rPr>
        <b/>
        <sz val="9"/>
        <rFont val="Arial"/>
        <family val="2"/>
        <charset val="238"/>
      </rPr>
      <t>Opis</t>
    </r>
    <r>
      <rPr>
        <sz val="9"/>
        <rFont val="Arial"/>
        <family val="2"/>
        <charset val="238"/>
      </rPr>
      <t xml:space="preserve">: koncentrirano sredstvo za profesionalno razkuževanje površin po DGHM metodo z mehanskim delovanjem (baktericid, levurocid - čisti in umazani pogoji, baktericid po EN 13727 - čisti in umazani pogoji, levurocid po EN 13624 čisti in umazani pogoji, tuberkulocid in mikobaktericid po EN 14348 čisti in umazani pogoji, učinkovitost na viruse z ovojnico po RKI 01/2004 - HIV, HBV, HCV, učinkuje še na adenoviruse, poliomavirus SV 40*, rotavirus, norovirus - MNV, norovirus - MNV - po EN 14476, čisti in umazani pogoji                        
</t>
    </r>
    <r>
      <rPr>
        <b/>
        <sz val="9"/>
        <rFont val="Arial"/>
        <family val="2"/>
        <charset val="238"/>
      </rPr>
      <t xml:space="preserve">Učinkovine: </t>
    </r>
    <r>
      <rPr>
        <sz val="9"/>
        <rFont val="Arial"/>
        <family val="2"/>
        <charset val="238"/>
      </rPr>
      <t xml:space="preserve"> 2-fenoksietanol,  N, N-bis- (3-aminopropil), dodecilamin,  benzalkonijev klorid                     
</t>
    </r>
    <r>
      <rPr>
        <b/>
        <sz val="9"/>
        <rFont val="Arial"/>
        <family val="2"/>
        <charset val="238"/>
      </rPr>
      <t>Testiranja</t>
    </r>
    <r>
      <rPr>
        <sz val="9"/>
        <rFont val="Arial"/>
        <family val="2"/>
        <charset val="238"/>
      </rPr>
      <t xml:space="preserve">: skladen z najnovejšimi EN normami   in standardi DVV    </t>
    </r>
    <r>
      <rPr>
        <b/>
        <sz val="9"/>
        <rFont val="Arial"/>
        <family val="2"/>
        <charset val="238"/>
      </rPr>
      <t>Embalaža:</t>
    </r>
    <r>
      <rPr>
        <sz val="9"/>
        <rFont val="Arial"/>
        <family val="2"/>
        <charset val="238"/>
      </rPr>
      <t xml:space="preserve"> plastenka  a 2 l</t>
    </r>
  </si>
  <si>
    <r>
      <rPr>
        <b/>
        <sz val="9"/>
        <rFont val="Arial"/>
        <family val="2"/>
        <charset val="238"/>
      </rPr>
      <t>Opis:</t>
    </r>
    <r>
      <rPr>
        <sz val="9"/>
        <rFont val="Arial"/>
        <family val="2"/>
        <charset val="238"/>
      </rPr>
      <t xml:space="preserve"> koncentrirano sredstvo za profesionalno razkuževanje površin po DGHM metodo z mehanskim delovanjem (baktericid, levurocid - čisti in umazani pogoji, baktericid po EN 13727 - čisti in umazani pogoji, levurocid po EN 13624 čisti in umazani pogoji, tuberkulocid in mikobaktericid po EN 14348 čisti in umazani pogoji, učinkovitost na viruse z ovojnico po RKI 01/2004 - HIV, HBV, HCV, učinkuje še na adenoviruse, poliomavirus SV 40*, rotavirus, norovirus - MNV, norovirus - MNV - po EN 14476, čisti in umazani pogoji                        
</t>
    </r>
    <r>
      <rPr>
        <b/>
        <sz val="9"/>
        <rFont val="Arial"/>
        <family val="2"/>
        <charset val="238"/>
      </rPr>
      <t>Učinkovine:</t>
    </r>
    <r>
      <rPr>
        <sz val="9"/>
        <rFont val="Arial"/>
        <family val="2"/>
        <charset val="238"/>
      </rPr>
      <t xml:space="preserve">  2-fenoksietanol,  N, N-bis- (3-aminopropil), dodecilamin,  benzalkonijev klorid                     
</t>
    </r>
    <r>
      <rPr>
        <b/>
        <sz val="9"/>
        <rFont val="Arial"/>
        <family val="2"/>
        <charset val="238"/>
      </rPr>
      <t>Testiranja:</t>
    </r>
    <r>
      <rPr>
        <sz val="9"/>
        <rFont val="Arial"/>
        <family val="2"/>
        <charset val="238"/>
      </rPr>
      <t xml:space="preserve"> skladen z najnovejšimi EN normami   in standardi DVV    </t>
    </r>
    <r>
      <rPr>
        <b/>
        <sz val="9"/>
        <rFont val="Arial"/>
        <family val="2"/>
        <charset val="238"/>
      </rPr>
      <t>Embalaža</t>
    </r>
    <r>
      <rPr>
        <sz val="9"/>
        <rFont val="Arial"/>
        <family val="2"/>
        <charset val="238"/>
      </rPr>
      <t xml:space="preserve">: kanister a 6 l - brezplačna montaža in uporaba dozirnega sistema </t>
    </r>
  </si>
  <si>
    <r>
      <rPr>
        <b/>
        <sz val="9"/>
        <rFont val="Arial"/>
        <family val="2"/>
        <charset val="238"/>
      </rPr>
      <t xml:space="preserve">Opis: </t>
    </r>
    <r>
      <rPr>
        <sz val="9"/>
        <rFont val="Arial"/>
        <family val="2"/>
        <charset val="238"/>
      </rPr>
      <t xml:space="preserve"> Pripravljena raztopina z vrednostjo pH 5,5 za higiensko in kirurško razkuževanje rok s širokim spektrom delovanja, vključno z večkratno odpornimi bakterijami. Sredstvu morajo biti dodane optimalno izbrane sestavine, ki tudi ob pogosti uporabi kožo ščitijo in ji dajo prijeten občutek. Proizvod registriran kot biocid v SLO.
</t>
    </r>
    <r>
      <rPr>
        <b/>
        <sz val="9"/>
        <rFont val="Arial"/>
        <family val="2"/>
        <charset val="238"/>
      </rPr>
      <t>Učinkovine:</t>
    </r>
    <r>
      <rPr>
        <sz val="9"/>
        <rFont val="Arial"/>
        <family val="2"/>
        <charset val="238"/>
      </rPr>
      <t xml:space="preserve">  2-propanol in fenoksietanol.
</t>
    </r>
    <r>
      <rPr>
        <b/>
        <sz val="9"/>
        <rFont val="Arial"/>
        <family val="2"/>
        <charset val="238"/>
      </rPr>
      <t>Testiranja:</t>
    </r>
    <r>
      <rPr>
        <sz val="9"/>
        <rFont val="Arial"/>
        <family val="2"/>
        <charset val="238"/>
      </rPr>
      <t xml:space="preserve"> Test higienskega (EN1500, Vah) v 30 sekundah in kirurškega (EN 12791, Vah) v 90 sekundah razkuževanja rok, toksikološka ocena.
</t>
    </r>
    <r>
      <rPr>
        <b/>
        <sz val="9"/>
        <rFont val="Arial"/>
        <family val="2"/>
        <charset val="238"/>
      </rPr>
      <t>Embalaža:</t>
    </r>
    <r>
      <rPr>
        <sz val="9"/>
        <rFont val="Arial"/>
        <family val="2"/>
        <charset val="238"/>
      </rPr>
      <t xml:space="preserve"> plastenka 500mL, skladna z dozatorjem HH za 500mL plastenko (1 aktivacija je 1mL), prirejena za uporabo v milniku kot Dermados in nosilcu za 500mL plastenko</t>
    </r>
  </si>
  <si>
    <r>
      <rPr>
        <b/>
        <sz val="9"/>
        <rFont val="Arial"/>
        <family val="2"/>
        <charset val="238"/>
      </rPr>
      <t>Opis</t>
    </r>
    <r>
      <rPr>
        <sz val="9"/>
        <rFont val="Arial"/>
        <family val="2"/>
        <charset val="238"/>
      </rPr>
      <t xml:space="preserve">: Pripravljena alkoholna raztopina za higiensko in kirurško razkuževanje rok s popolnim virucidnim učinkom in eno aktivno učinkovino. Dokazana učinkovitost na širok spekter bakterij vključno z Norovirusi v 15 sekundah. Imeti mora učinkovito kombinacijo dodatkov za takojšnjo in podaljšano zaščito kože, ki tudi ob pogosti uporabi zagotavlja zdravje kože.                                             </t>
    </r>
    <r>
      <rPr>
        <b/>
        <sz val="9"/>
        <rFont val="Arial"/>
        <family val="2"/>
        <charset val="238"/>
      </rPr>
      <t>Učinkovine:</t>
    </r>
    <r>
      <rPr>
        <sz val="9"/>
        <rFont val="Arial"/>
        <family val="2"/>
        <charset val="238"/>
      </rPr>
      <t xml:space="preserve"> 100g sredstva vsebuje: 89g etanola, glicerin, pantenol in vitamin E                        
</t>
    </r>
    <r>
      <rPr>
        <b/>
        <sz val="9"/>
        <rFont val="Arial"/>
        <family val="2"/>
        <charset val="238"/>
      </rPr>
      <t>Testiranja:</t>
    </r>
    <r>
      <rPr>
        <sz val="9"/>
        <rFont val="Arial"/>
        <family val="2"/>
        <charset val="238"/>
      </rPr>
      <t xml:space="preserve"> Test higienskega (EN1500, Vah) v 30 sekundah in  kirurškega (EN12791, Vah) v 90 sekundah razkuževanja rok, Baktericid (EN13727), Virucid (EN14476, Adeno/Polio virus), Rota virus (EN14476), Noro virus (MNV) (EN14476), Fungicid (EN13624), Tuberkolocid (EN14348)                         
</t>
    </r>
    <r>
      <rPr>
        <b/>
        <sz val="9"/>
        <rFont val="Arial"/>
        <family val="2"/>
        <charset val="238"/>
      </rPr>
      <t>Embalaža:</t>
    </r>
    <r>
      <rPr>
        <sz val="9"/>
        <rFont val="Arial"/>
        <family val="2"/>
        <charset val="238"/>
      </rPr>
      <t xml:space="preserve"> Plastenka 100mL</t>
    </r>
  </si>
  <si>
    <r>
      <rPr>
        <b/>
        <sz val="9"/>
        <rFont val="Arial"/>
        <family val="2"/>
        <charset val="238"/>
      </rPr>
      <t>Opis:</t>
    </r>
    <r>
      <rPr>
        <sz val="9"/>
        <rFont val="Arial"/>
        <family val="2"/>
        <charset val="238"/>
      </rPr>
      <t xml:space="preserve"> Pripravljena alkoholna raztopina za higiensko in kirurško razkuževanje rok s popolnim virucidnim učinkom in eno aktivno učinkovino. Dokazana Učinkovitost na širok spekter bakterij vključno z Norovirusi v 15 sekundah. Imeti mora učinkovito kombinacijo dodatkov za takojšnjo in podaljšano zaščito kože, ki tudi ob pogosti uporabi zagotavlja zdravje kože.                                             </t>
    </r>
    <r>
      <rPr>
        <b/>
        <sz val="9"/>
        <rFont val="Arial"/>
        <family val="2"/>
        <charset val="238"/>
      </rPr>
      <t>Učinkovine:</t>
    </r>
    <r>
      <rPr>
        <sz val="9"/>
        <rFont val="Arial"/>
        <family val="2"/>
        <charset val="238"/>
      </rPr>
      <t xml:space="preserve"> 100g sredstva vsebuje: 89g etanola, glicerin, pantenol in vitamin E                        
</t>
    </r>
    <r>
      <rPr>
        <b/>
        <sz val="9"/>
        <rFont val="Arial"/>
        <family val="2"/>
        <charset val="238"/>
      </rPr>
      <t>Testiranja</t>
    </r>
    <r>
      <rPr>
        <sz val="9"/>
        <rFont val="Arial"/>
        <family val="2"/>
        <charset val="238"/>
      </rPr>
      <t xml:space="preserve">: Test higienskega (EN1500, Vah) v 30 sekundah in  kirurškega (EN12791, Vah) v 90 sekundah razkuževanja rok, Baktericid (EN13727), Virucid (EN14476, Adeno/Polio virus), Rota virus (EN14476), Noro virus (MNV) (EN14476), Fungicid (EN13624), Tuberkolocid (EN14348)                        
</t>
    </r>
    <r>
      <rPr>
        <b/>
        <sz val="9"/>
        <rFont val="Arial"/>
        <family val="2"/>
        <charset val="238"/>
      </rPr>
      <t>Embalaža:</t>
    </r>
    <r>
      <rPr>
        <sz val="9"/>
        <rFont val="Arial"/>
        <family val="2"/>
        <charset val="238"/>
      </rPr>
      <t xml:space="preserve"> Plastenka 500ml, skladna z dozatorjem HH za 500ml (1 aktivacija je 1ml), prirejena za uporabo v milniku Dermidos in nosilcu za 500ml plastenko</t>
    </r>
  </si>
  <si>
    <r>
      <rPr>
        <b/>
        <sz val="9"/>
        <rFont val="Arial"/>
        <family val="2"/>
        <charset val="238"/>
      </rPr>
      <t xml:space="preserve">Opis:  </t>
    </r>
    <r>
      <rPr>
        <sz val="9"/>
        <rFont val="Arial"/>
        <family val="2"/>
        <charset val="238"/>
      </rPr>
      <t xml:space="preserve">Pripravljena neobarvana alkoholna raztopina s širokim spektrom delovanja na: bakterije (vključno z večkratno odpornimi bakterijami), Tbc, glive in viruse (Rota-, Herpes-, HBV, HIV). Raztopina ima dodane učinkovine za remanentno delovanje. Namenjena naj je razkuževanju kože pred injekcijami, infuzijami, punkcijami, jemanjem krvi, cepljenjem in operacijami. 
</t>
    </r>
    <r>
      <rPr>
        <b/>
        <sz val="9"/>
        <rFont val="Arial"/>
        <family val="2"/>
        <charset val="238"/>
      </rPr>
      <t xml:space="preserve">Učinkovine: </t>
    </r>
    <r>
      <rPr>
        <sz val="9"/>
        <rFont val="Arial"/>
        <family val="2"/>
        <charset val="238"/>
      </rPr>
      <t xml:space="preserve"> Etanol,  2% klorheksidin ter glicerin, brez barvila
</t>
    </r>
    <r>
      <rPr>
        <b/>
        <sz val="9"/>
        <rFont val="Arial"/>
        <family val="2"/>
        <charset val="238"/>
      </rPr>
      <t>Testiranje:</t>
    </r>
    <r>
      <rPr>
        <sz val="9"/>
        <rFont val="Arial"/>
        <family val="2"/>
        <charset val="238"/>
      </rPr>
      <t xml:space="preserve"> Test higienskega (EN1500) in kirurškega (EN 12791) razkuževanja rok in kože, klinična testiranja v praksi, dermatološki, toksikološki in ekološki atest.
</t>
    </r>
    <r>
      <rPr>
        <b/>
        <sz val="9"/>
        <rFont val="Arial"/>
        <family val="2"/>
        <charset val="238"/>
      </rPr>
      <t>Embalaža</t>
    </r>
    <r>
      <rPr>
        <sz val="9"/>
        <rFont val="Arial"/>
        <family val="2"/>
        <charset val="238"/>
      </rPr>
      <t>: - plastenka 250 - 350 ml z razpršilko</t>
    </r>
  </si>
  <si>
    <r>
      <rPr>
        <b/>
        <sz val="9"/>
        <rFont val="Arial"/>
        <family val="2"/>
        <charset val="238"/>
      </rPr>
      <t xml:space="preserve">Opis: </t>
    </r>
    <r>
      <rPr>
        <sz val="9"/>
        <rFont val="Arial"/>
        <family val="2"/>
        <charset val="238"/>
      </rPr>
      <t xml:space="preserve"> Pripravljena neobarvana alkoholna raztopina s širokim spektrom delovanja na: bakterije (vključno z večkratno odpornimi bakterijami), Tbc, glive in viruse (Rota-, Herpes-, HBV, HIV). Raztopina naj ima dodane učinkovine za remanentno delovanje. Namenjena je razkuževanju kože pred injekcijami, infuzijami, punkcijami, jemanjem krvi, cepljenjem in operacijami.
</t>
    </r>
    <r>
      <rPr>
        <b/>
        <sz val="9"/>
        <rFont val="Arial"/>
        <family val="2"/>
        <charset val="238"/>
      </rPr>
      <t>Učinkovine:</t>
    </r>
    <r>
      <rPr>
        <sz val="9"/>
        <rFont val="Arial"/>
        <family val="2"/>
        <charset val="238"/>
      </rPr>
      <t xml:space="preserve">  Etanol,  2% klorheksidin ter glicerin, brez barvila
</t>
    </r>
    <r>
      <rPr>
        <b/>
        <sz val="9"/>
        <rFont val="Arial"/>
        <family val="2"/>
        <charset val="238"/>
      </rPr>
      <t xml:space="preserve">Testiranje: </t>
    </r>
    <r>
      <rPr>
        <sz val="9"/>
        <rFont val="Arial"/>
        <family val="2"/>
        <charset val="238"/>
      </rPr>
      <t xml:space="preserve">Test higienskega (EN1500) in kirurškega (EN 12791) razkuževanja rok in kože, klinična testiranja v praksi, dermatološki, toksikološki in ekološki atest.
</t>
    </r>
    <r>
      <rPr>
        <b/>
        <sz val="9"/>
        <rFont val="Arial"/>
        <family val="2"/>
        <charset val="238"/>
      </rPr>
      <t>Embalaža:</t>
    </r>
    <r>
      <rPr>
        <sz val="9"/>
        <rFont val="Arial"/>
        <family val="2"/>
        <charset val="238"/>
      </rPr>
      <t xml:space="preserve"> - plastenka 500mL z ozkim izlivom.</t>
    </r>
  </si>
  <si>
    <r>
      <rPr>
        <b/>
        <sz val="9"/>
        <rFont val="Arial"/>
        <family val="2"/>
        <charset val="238"/>
      </rPr>
      <t xml:space="preserve">Opis:  </t>
    </r>
    <r>
      <rPr>
        <sz val="9"/>
        <rFont val="Arial"/>
        <family val="2"/>
        <charset val="238"/>
      </rPr>
      <t xml:space="preserve">Robčki za hitro razkuževanje in čiščenje medicinskih pripomočkov, predmetov in površin na osnovi alkohola. Imajo naj širok spekter delovanja na: bakterije (vključno z večkratno odpornimi bakterijami), Tbc, glive in viruse (Rota-, HBV, HIV). Proizvod registriran kot biocid v SLO in medicinski pripomoček.
</t>
    </r>
    <r>
      <rPr>
        <b/>
        <sz val="9"/>
        <rFont val="Arial"/>
        <family val="2"/>
        <charset val="238"/>
      </rPr>
      <t>Sestava</t>
    </r>
    <r>
      <rPr>
        <sz val="9"/>
        <rFont val="Arial"/>
        <family val="2"/>
        <charset val="238"/>
      </rPr>
      <t xml:space="preserve">: Tekočina s katero so robčki prepojeni naj vsebuje 2-propanol in 1-propanol. 
</t>
    </r>
    <r>
      <rPr>
        <b/>
        <sz val="9"/>
        <rFont val="Arial"/>
        <family val="2"/>
        <charset val="238"/>
      </rPr>
      <t>Testiranja</t>
    </r>
    <r>
      <rPr>
        <sz val="9"/>
        <rFont val="Arial"/>
        <family val="2"/>
        <charset val="238"/>
      </rPr>
      <t xml:space="preserve">: Področje mikrobiologije in virologije, dermatološko testiranje, toksikološka in ekološka ocena.
</t>
    </r>
    <r>
      <rPr>
        <b/>
        <sz val="9"/>
        <rFont val="Arial"/>
        <family val="2"/>
        <charset val="238"/>
      </rPr>
      <t>Embalaža:</t>
    </r>
    <r>
      <rPr>
        <sz val="9"/>
        <rFont val="Arial"/>
        <family val="2"/>
        <charset val="238"/>
      </rPr>
      <t xml:space="preserve"> - Doza z 90 robčki </t>
    </r>
  </si>
  <si>
    <r>
      <rPr>
        <b/>
        <sz val="9"/>
        <rFont val="Arial"/>
        <family val="2"/>
        <charset val="238"/>
      </rPr>
      <t xml:space="preserve">Opis: </t>
    </r>
    <r>
      <rPr>
        <sz val="9"/>
        <rFont val="Arial"/>
        <family val="2"/>
        <charset val="238"/>
      </rPr>
      <t xml:space="preserve"> Robčki za hitro razkuževanje in čiščenje medicinskih pripomočkov, predmetov in
površin na osnovi alkohola. Imajo naj širok spekter delovanja na: bakterije (vključno z večkratno odpornimi bakterijami), Tbc, glive in viruse (Rota-, HBV, HIV). Proizvod registriran kot biocid v SLO in medicinski pripomoček.
</t>
    </r>
    <r>
      <rPr>
        <b/>
        <sz val="9"/>
        <rFont val="Arial"/>
        <family val="2"/>
        <charset val="238"/>
      </rPr>
      <t xml:space="preserve">Sestava: </t>
    </r>
    <r>
      <rPr>
        <sz val="9"/>
        <rFont val="Arial"/>
        <family val="2"/>
        <charset val="238"/>
      </rPr>
      <t xml:space="preserve">Tekočina s katero so robčki prepojeni naj vsebuje  2-propanol in 1-propanol. 
</t>
    </r>
    <r>
      <rPr>
        <b/>
        <sz val="9"/>
        <rFont val="Arial"/>
        <family val="2"/>
        <charset val="238"/>
      </rPr>
      <t>Testiranja:</t>
    </r>
    <r>
      <rPr>
        <sz val="9"/>
        <rFont val="Arial"/>
        <family val="2"/>
        <charset val="238"/>
      </rPr>
      <t xml:space="preserve"> Področje mikrobiologije in virologije, dermatološko testiranje, toksikološka in ekološka ocena.
</t>
    </r>
    <r>
      <rPr>
        <b/>
        <sz val="9"/>
        <rFont val="Arial"/>
        <family val="2"/>
        <charset val="238"/>
      </rPr>
      <t>Embalaža</t>
    </r>
    <r>
      <rPr>
        <sz val="9"/>
        <rFont val="Arial"/>
        <family val="2"/>
        <charset val="238"/>
      </rPr>
      <t xml:space="preserve">: zavitek za ponovno polnjenje z 90 robčki. V transportni embalaži je 5 enot (450 robčkov) </t>
    </r>
  </si>
  <si>
    <r>
      <rPr>
        <b/>
        <sz val="9"/>
        <rFont val="Arial"/>
        <family val="2"/>
        <charset val="238"/>
      </rPr>
      <t xml:space="preserve">Opis: </t>
    </r>
    <r>
      <rPr>
        <sz val="9"/>
        <rFont val="Arial"/>
        <family val="2"/>
        <charset val="238"/>
      </rPr>
      <t xml:space="preserve"> Robčki za hitro razkuževanje in čiščenje medicinskih pripomočkov, predmetov in površin na osnovi alkohola. Imajo naj širok spekter delovanja na: bakterije (vključno z večkratno odpornimi bakterijami), Tbc, glive in viruse (Rota-, HBV, HIV). Proizvod registriran kot biocid v SLO in medicinski pripomoček.
</t>
    </r>
    <r>
      <rPr>
        <b/>
        <sz val="9"/>
        <rFont val="Arial"/>
        <family val="2"/>
        <charset val="238"/>
      </rPr>
      <t>Sestava:</t>
    </r>
    <r>
      <rPr>
        <sz val="9"/>
        <rFont val="Arial"/>
        <family val="2"/>
        <charset val="238"/>
      </rPr>
      <t xml:space="preserve"> Tekočina s katero so robčki prepojeni naj vsebuje 2-propanol in 1-propanol. 
</t>
    </r>
    <r>
      <rPr>
        <b/>
        <sz val="9"/>
        <rFont val="Arial"/>
        <family val="2"/>
        <charset val="238"/>
      </rPr>
      <t>Testiranja:</t>
    </r>
    <r>
      <rPr>
        <sz val="9"/>
        <rFont val="Arial"/>
        <family val="2"/>
        <charset val="238"/>
      </rPr>
      <t xml:space="preserve"> Področje mikrobiologije in virologije, dermatološko testiranje, toksikološka in ekološka ocena.
</t>
    </r>
    <r>
      <rPr>
        <b/>
        <sz val="9"/>
        <rFont val="Arial"/>
        <family val="2"/>
        <charset val="238"/>
      </rPr>
      <t>Embalaža:</t>
    </r>
    <r>
      <rPr>
        <sz val="9"/>
        <rFont val="Arial"/>
        <family val="2"/>
        <charset val="238"/>
      </rPr>
      <t xml:space="preserve"> - mehko pakiranje A100</t>
    </r>
  </si>
  <si>
    <r>
      <rPr>
        <b/>
        <sz val="9"/>
        <rFont val="Arial"/>
        <family val="2"/>
        <charset val="238"/>
      </rPr>
      <t>Opis:</t>
    </r>
    <r>
      <rPr>
        <sz val="9"/>
        <rFont val="Arial"/>
        <family val="2"/>
        <charset val="238"/>
      </rPr>
      <t xml:space="preserve"> Brezalkoholni robčki v vrečki z vodotesnim pokrovom na osnovi vodikovega peroksida za hitro razkuževanje in čiščenje alkoholno občutljivih medicinskih pripomočkov, predmetov in površin. Proizvod registriran kot biocid v SLO in medicinski pripomoček. Proizvod ne sme imeti znakov za nevarnost (CLP). Dimenzije robčka morajo biti 19,5 × 21,5 cm.
</t>
    </r>
    <r>
      <rPr>
        <b/>
        <sz val="9"/>
        <rFont val="Arial"/>
        <family val="2"/>
        <charset val="238"/>
      </rPr>
      <t>Sestava:</t>
    </r>
    <r>
      <rPr>
        <sz val="9"/>
        <rFont val="Arial"/>
        <family val="2"/>
        <charset val="238"/>
      </rPr>
      <t xml:space="preserve"> Vodikov peroksid.
</t>
    </r>
    <r>
      <rPr>
        <b/>
        <sz val="9"/>
        <rFont val="Arial"/>
        <family val="2"/>
        <charset val="238"/>
      </rPr>
      <t>Testiranja:</t>
    </r>
    <r>
      <rPr>
        <sz val="9"/>
        <rFont val="Arial"/>
        <family val="2"/>
        <charset val="238"/>
      </rPr>
      <t xml:space="preserve"> EN 13727 in EN 16615  (baktericid), EN 13624 in EN 16615 (fungicid, levurocid), EN 14348 in EN 16615 (mikobaktericid,tuberkulocid), EN 14476 (virucid, Adeno/Noro/Polio). Imeti mora  testiranja na kompatibilnost materialov. 
</t>
    </r>
    <r>
      <rPr>
        <b/>
        <sz val="9"/>
        <rFont val="Arial"/>
        <family val="2"/>
        <charset val="238"/>
      </rPr>
      <t>Embalaža:</t>
    </r>
    <r>
      <rPr>
        <sz val="9"/>
        <rFont val="Arial"/>
        <family val="2"/>
        <charset val="238"/>
      </rPr>
      <t xml:space="preserve"> zavitek 100 kosov.</t>
    </r>
  </si>
  <si>
    <r>
      <rPr>
        <b/>
        <sz val="9"/>
        <rFont val="Arial"/>
        <family val="2"/>
        <charset val="238"/>
      </rPr>
      <t xml:space="preserve">Opis: </t>
    </r>
    <r>
      <rPr>
        <sz val="9"/>
        <rFont val="Arial"/>
        <family val="2"/>
        <charset val="238"/>
      </rPr>
      <t xml:space="preserve">Brezalkoholni robčki v vrečki z vodotesnim pokrovom na osnovi kvarternih amonijevih spojin za hitro razkuževanje in čiščenje alkoholno občutljivih medicinskih pripomočkov, predmetov in površin v zobozdravstvu. Proizvod registriran kot  medicinski pripomoček. Proizvod ne sme imeti znakov za nevarnost (CLP). Dimenzije robčka morajo biti 18 × 20 cm (+/- 5%)
</t>
    </r>
    <r>
      <rPr>
        <b/>
        <sz val="9"/>
        <rFont val="Arial"/>
        <family val="2"/>
        <charset val="238"/>
      </rPr>
      <t>Sestava</t>
    </r>
    <r>
      <rPr>
        <sz val="9"/>
        <rFont val="Arial"/>
        <family val="2"/>
        <charset val="238"/>
      </rPr>
      <t xml:space="preserve">: Didecildimetilamonijev klorid, neionsko površinsko aktivnie snovi, metilglcin N,N-diacetna kislina, trinatrijeva sol (MGDA).
</t>
    </r>
    <r>
      <rPr>
        <b/>
        <sz val="9"/>
        <rFont val="Arial"/>
        <family val="2"/>
        <charset val="238"/>
      </rPr>
      <t>Testiranja:</t>
    </r>
    <r>
      <rPr>
        <sz val="9"/>
        <rFont val="Arial"/>
        <family val="2"/>
        <charset val="238"/>
      </rPr>
      <t xml:space="preserve"> Delovanje skladno s fazo testiranja 2/2 v umazanih pogojih: EN 13727, EN 16615, EN 13624, EN 14348, EN14476. Imeti mora  testiranja na kompatibilnost materialov. 
</t>
    </r>
    <r>
      <rPr>
        <b/>
        <sz val="9"/>
        <rFont val="Arial"/>
        <family val="2"/>
        <charset val="238"/>
      </rPr>
      <t xml:space="preserve">Embalaža: </t>
    </r>
    <r>
      <rPr>
        <sz val="9"/>
        <rFont val="Arial"/>
        <family val="2"/>
        <charset val="238"/>
      </rPr>
      <t>zavitek 100 kosov.</t>
    </r>
  </si>
  <si>
    <r>
      <rPr>
        <b/>
        <sz val="9"/>
        <rFont val="Arial"/>
        <family val="2"/>
        <charset val="238"/>
      </rPr>
      <t xml:space="preserve">Opis: </t>
    </r>
    <r>
      <rPr>
        <sz val="9"/>
        <rFont val="Arial"/>
        <family val="2"/>
        <charset val="238"/>
      </rPr>
      <t xml:space="preserve">Brezalkoholni robčki v vrečki z vodotesnim pokrovom na osnovi kvarternih amonijevih spojin za hitro razkuževanje in čiščenje alkoholno občutljivih medicinskih pripomočkov, predmetov in površin. Proizvod registriran kot biocid v SLO in medicinski pripomoček. Proizvod ne sme imeti znakov za nevarnost (CLP). Dimenzije robčka morajo biti 18 × 20 cm (+/- 5%)
</t>
    </r>
    <r>
      <rPr>
        <b/>
        <sz val="9"/>
        <rFont val="Arial"/>
        <family val="2"/>
        <charset val="238"/>
      </rPr>
      <t>Sestava:</t>
    </r>
    <r>
      <rPr>
        <sz val="9"/>
        <rFont val="Arial"/>
        <family val="2"/>
        <charset val="238"/>
      </rPr>
      <t xml:space="preserve"> Didecildimetilamonijev klorid, neionsko površinsko aktivnie snovi, metilglcin N,N-diacetna kislina, trinatrijeva sol (MGDA).
</t>
    </r>
    <r>
      <rPr>
        <b/>
        <sz val="9"/>
        <rFont val="Arial"/>
        <family val="2"/>
        <charset val="238"/>
      </rPr>
      <t>Testiranja</t>
    </r>
    <r>
      <rPr>
        <sz val="9"/>
        <rFont val="Arial"/>
        <family val="2"/>
        <charset val="238"/>
      </rPr>
      <t xml:space="preserve">: Delovanje skladno s fazo testiranja 2/2 v umazanih pogojih: EN 13727, EN 16615, EN 13624, EN 14348, EN14476. Imeti mora  testiranja na kompatibilnost materialov. 
</t>
    </r>
    <r>
      <rPr>
        <b/>
        <sz val="9"/>
        <rFont val="Arial"/>
        <family val="2"/>
        <charset val="238"/>
      </rPr>
      <t>Embalaža</t>
    </r>
    <r>
      <rPr>
        <sz val="9"/>
        <rFont val="Arial"/>
        <family val="2"/>
        <charset val="238"/>
      </rPr>
      <t>: zavitek 100 kosov.</t>
    </r>
  </si>
  <si>
    <r>
      <rPr>
        <b/>
        <sz val="9"/>
        <rFont val="Arial"/>
        <family val="2"/>
        <charset val="238"/>
      </rPr>
      <t>Opis:</t>
    </r>
    <r>
      <rPr>
        <sz val="9"/>
        <rFont val="Arial"/>
        <family val="2"/>
        <charset val="238"/>
      </rPr>
      <t xml:space="preserve">  Losjon za umivanje kože in lasišča brez barvila in parfuma s koži prijaznim pH za zelo občutljivo kožo. Blagodejni učinek na koži doseže zaradi kombinacije tenzidov z APG (alkilpoliglukozidi).
</t>
    </r>
    <r>
      <rPr>
        <b/>
        <sz val="9"/>
        <rFont val="Arial"/>
        <family val="2"/>
        <charset val="238"/>
      </rPr>
      <t>Sestava:</t>
    </r>
    <r>
      <rPr>
        <sz val="9"/>
        <rFont val="Arial"/>
        <family val="2"/>
        <charset val="238"/>
      </rPr>
      <t xml:space="preserve"> voda, natrijev lavril sulfat, PEG-7 gliceril kokoat, lauril glukozid, amonijev sulfat, natrijev benzoat. Proizvod registriran kot kozmetika.
</t>
    </r>
    <r>
      <rPr>
        <b/>
        <sz val="9"/>
        <rFont val="Arial"/>
        <family val="2"/>
        <charset val="238"/>
      </rPr>
      <t>Testiranje:</t>
    </r>
    <r>
      <rPr>
        <sz val="9"/>
        <rFont val="Arial"/>
        <family val="2"/>
        <charset val="238"/>
      </rPr>
      <t xml:space="preserve"> Klinično testiran za umivanje in kopanje pri novorojenčkih. Opremljen z dermatološko in toksikološko oceno.
</t>
    </r>
    <r>
      <rPr>
        <b/>
        <sz val="9"/>
        <rFont val="Arial"/>
        <family val="2"/>
        <charset val="238"/>
      </rPr>
      <t>Embalaža:</t>
    </r>
    <r>
      <rPr>
        <sz val="9"/>
        <rFont val="Arial"/>
        <family val="2"/>
        <charset val="238"/>
      </rPr>
      <t xml:space="preserve"> plastenka 500mL, skladna z dozatorjem HH za 500mL plastenko (1 aktivacija je 1mL), prirejena za uporabo v milniku kot Dermados in nosilcu za 500mL plastenko</t>
    </r>
  </si>
  <si>
    <r>
      <rPr>
        <b/>
        <sz val="9"/>
        <rFont val="Arial"/>
        <family val="2"/>
        <charset val="238"/>
      </rPr>
      <t xml:space="preserve">Opis: </t>
    </r>
    <r>
      <rPr>
        <sz val="9"/>
        <rFont val="Arial"/>
        <family val="2"/>
        <charset val="238"/>
      </rPr>
      <t xml:space="preserve">Losjon za umivanje kože z antimikrobnim delovanjem s koži prijaznim pH 5,5. Primeren mora biti za dekolonizacijo oseb koloniziranih/okuženih z MRSA. Izdelek mora biti uporaben tako, da ga ni potrebno spirati!
</t>
    </r>
    <r>
      <rPr>
        <b/>
        <sz val="9"/>
        <rFont val="Arial"/>
        <family val="2"/>
        <charset val="238"/>
      </rPr>
      <t xml:space="preserve">Učinkovine: </t>
    </r>
    <r>
      <rPr>
        <sz val="9"/>
        <rFont val="Arial"/>
        <family val="2"/>
        <charset val="238"/>
      </rPr>
      <t xml:space="preserve"> 2 g klorheksidina na 100g losjona, ki učinkovito uničuje mikroorganizme, vključno z večkratno odpornimi bakterijami, glivami, virusi z ovojnico (vključno HBV, HIV, HCV).
</t>
    </r>
    <r>
      <rPr>
        <b/>
        <sz val="9"/>
        <rFont val="Arial"/>
        <family val="2"/>
        <charset val="238"/>
      </rPr>
      <t>Testiranja:</t>
    </r>
    <r>
      <rPr>
        <sz val="9"/>
        <rFont val="Arial"/>
        <family val="2"/>
        <charset val="238"/>
      </rPr>
      <t xml:space="preserve"> Izdelek mora imeti dokazano učinkovitost po EN 1499, EN 13727, EN 13624, imeti mora viruloška testiranja (HBV, HCV), toksikološko oceno ter dermatološki in ekološki atest.
</t>
    </r>
    <r>
      <rPr>
        <b/>
        <sz val="9"/>
        <rFont val="Arial"/>
        <family val="2"/>
        <charset val="238"/>
      </rPr>
      <t>Embalaža:</t>
    </r>
    <r>
      <rPr>
        <sz val="9"/>
        <rFont val="Arial"/>
        <family val="2"/>
        <charset val="238"/>
      </rPr>
      <t xml:space="preserve"> - plastenka 500 mL, skladna z dozatorjem HH za 500mL plastenko (1 aktivacija je 1mL), prirejena za uporabo v milniku kot Dermados in nosilcu za 500 ml plastenko. Proizvod registriran kot biocid v SLO.</t>
    </r>
  </si>
  <si>
    <r>
      <rPr>
        <b/>
        <sz val="9"/>
        <rFont val="Arial"/>
        <family val="2"/>
        <charset val="238"/>
      </rPr>
      <t xml:space="preserve">Opis: </t>
    </r>
    <r>
      <rPr>
        <sz val="9"/>
        <rFont val="Arial"/>
        <family val="2"/>
        <charset val="238"/>
      </rPr>
      <t xml:space="preserve"> Losjon za nego kože z izbrano kombinacijo negovalnih olj in čebeljega voska z nevtralnim pH. Emulzija olja v vodi naj uravnava vlažnost kože, jo ščiti in neguje ter deluje hladilno in osvežujoče.
</t>
    </r>
    <r>
      <rPr>
        <b/>
        <sz val="9"/>
        <rFont val="Arial"/>
        <family val="2"/>
        <charset val="238"/>
      </rPr>
      <t xml:space="preserve">Sestava: </t>
    </r>
    <r>
      <rPr>
        <sz val="9"/>
        <rFont val="Arial"/>
        <family val="2"/>
        <charset val="238"/>
      </rPr>
      <t xml:space="preserve">voda, tekoči parafin, propilen glikol, stearinska kislina, negovalna olja, čebelji vosek.  Proizvod registriran kot kozmetika.
</t>
    </r>
    <r>
      <rPr>
        <b/>
        <sz val="9"/>
        <rFont val="Arial"/>
        <family val="2"/>
        <charset val="238"/>
      </rPr>
      <t>Testiranja</t>
    </r>
    <r>
      <rPr>
        <sz val="9"/>
        <rFont val="Arial"/>
        <family val="2"/>
        <charset val="238"/>
      </rPr>
      <t xml:space="preserve">: Izdelek naj ima dermatološki in toksikološki atest.
</t>
    </r>
    <r>
      <rPr>
        <b/>
        <sz val="9"/>
        <rFont val="Arial"/>
        <family val="2"/>
        <charset val="238"/>
      </rPr>
      <t>Embalaža</t>
    </r>
    <r>
      <rPr>
        <sz val="9"/>
        <rFont val="Arial"/>
        <family val="2"/>
        <charset val="238"/>
      </rPr>
      <t>: plastenka 500mL, skladna z dozatorjem HH za 500mL plastenko (1 aktivacija je 1mL), prirejena za uporabo v milniku kot Dermados in nosilcu za 500mL plastenko</t>
    </r>
  </si>
  <si>
    <r>
      <rPr>
        <b/>
        <sz val="9"/>
        <rFont val="Arial"/>
        <family val="2"/>
        <charset val="238"/>
      </rPr>
      <t>Opis:</t>
    </r>
    <r>
      <rPr>
        <sz val="9"/>
        <rFont val="Arial"/>
        <family val="2"/>
        <charset val="238"/>
      </rPr>
      <t xml:space="preserve">  Krema za nego in obnovo kože z izbranimi sestavinami, ki zaradi medsebojnega učinka pospešujejo obnovo zahtevne in poškodovane kože. Emulzija vode v olju izboljšuje elastičnost kože, dodani antioksidanti pa krepijo njeno fiziološko funkcijo odpornosti. Krema naj se dobro porazdeli po površini kože in hitro vpije.
</t>
    </r>
    <r>
      <rPr>
        <b/>
        <sz val="9"/>
        <rFont val="Arial"/>
        <family val="2"/>
        <charset val="238"/>
      </rPr>
      <t>Sestava:</t>
    </r>
    <r>
      <rPr>
        <sz val="9"/>
        <rFont val="Arial"/>
        <family val="2"/>
        <charset val="238"/>
      </rPr>
      <t xml:space="preserve"> voda, tekoči parafin, etil-heksil-palmitat, glicerol, sorbitan-izostearat, poliglicerol-3-poliricinoleat, mlečna kislina, magnezijev sulfat, tokoferol, citrat hidrogeniranih palmovih gliceridov, etilparaben, propilparaben, parfum. Proizvod registriran kot kozmetika.
</t>
    </r>
    <r>
      <rPr>
        <b/>
        <sz val="9"/>
        <rFont val="Arial"/>
        <family val="2"/>
        <charset val="238"/>
      </rPr>
      <t xml:space="preserve">Testiranja: </t>
    </r>
    <r>
      <rPr>
        <sz val="9"/>
        <rFont val="Arial"/>
        <family val="2"/>
        <charset val="238"/>
      </rPr>
      <t xml:space="preserve">Dermatološki atest.
</t>
    </r>
    <r>
      <rPr>
        <b/>
        <sz val="9"/>
        <rFont val="Arial"/>
        <family val="2"/>
        <charset val="238"/>
      </rPr>
      <t>Embalaža</t>
    </r>
    <r>
      <rPr>
        <sz val="9"/>
        <rFont val="Arial"/>
        <family val="2"/>
        <charset val="238"/>
      </rPr>
      <t>: Tuba 100 ml
Zaščitna krema za roke 100-150 ml kot Vitaskin ali enakovredno</t>
    </r>
  </si>
  <si>
    <t>SKUPAJ:</t>
  </si>
  <si>
    <t>289</t>
  </si>
  <si>
    <t>506</t>
  </si>
  <si>
    <t>4592</t>
  </si>
  <si>
    <t>187</t>
  </si>
  <si>
    <t>3457</t>
  </si>
  <si>
    <t>189</t>
  </si>
  <si>
    <t>NOVO</t>
  </si>
  <si>
    <t>190</t>
  </si>
  <si>
    <t>191</t>
  </si>
  <si>
    <t>3592</t>
  </si>
  <si>
    <t>184</t>
  </si>
  <si>
    <t>4396</t>
  </si>
  <si>
    <t>933</t>
  </si>
  <si>
    <t>604</t>
  </si>
  <si>
    <t>322</t>
  </si>
  <si>
    <t>3325</t>
  </si>
  <si>
    <t>74</t>
  </si>
  <si>
    <t>3612</t>
  </si>
  <si>
    <t>4197</t>
  </si>
  <si>
    <t>505</t>
  </si>
  <si>
    <t>820</t>
  </si>
  <si>
    <t>Zaščitna krema za roke 100-150 ml kot Vitaskin ali enakovredno</t>
  </si>
  <si>
    <t>ZAV</t>
  </si>
  <si>
    <t>280</t>
  </si>
  <si>
    <t>3</t>
  </si>
  <si>
    <t>4395</t>
  </si>
  <si>
    <t>192</t>
  </si>
  <si>
    <t>193</t>
  </si>
  <si>
    <r>
      <rPr>
        <b/>
        <sz val="9"/>
        <rFont val="Arial"/>
        <family val="2"/>
        <charset val="238"/>
      </rPr>
      <t>Opis:</t>
    </r>
    <r>
      <rPr>
        <sz val="9"/>
        <rFont val="Arial"/>
        <family val="2"/>
        <charset val="238"/>
      </rPr>
      <t xml:space="preserve"> Doza za suhe krpice iz netkanega materiala za razkuževanje površin, ki se ne mucka, velikost 38 cm *20 cm - gramatura 60g/m2, ki omogoča polnjenje z zavitkom a 99 krp                       </t>
    </r>
  </si>
  <si>
    <r>
      <rPr>
        <b/>
        <sz val="9"/>
        <rFont val="Arial"/>
        <family val="2"/>
        <charset val="238"/>
      </rPr>
      <t>Opis:</t>
    </r>
    <r>
      <rPr>
        <sz val="9"/>
        <rFont val="Arial"/>
        <family val="2"/>
        <charset val="238"/>
      </rPr>
      <t xml:space="preserve"> Suhe krpice iz netkanega materiala za razkuževanje površin, ki se ne mucka, velikost 38 cm *20 cm - gramatura 60g/m2, zavitek vsebuje 99 krp, ki omogoča enostavno polnjenje doz                       </t>
    </r>
  </si>
  <si>
    <t>Bencin medicinski a 1L</t>
  </si>
  <si>
    <t>410</t>
  </si>
  <si>
    <t>10</t>
  </si>
  <si>
    <t>30</t>
  </si>
  <si>
    <t>200</t>
  </si>
  <si>
    <t>100</t>
  </si>
  <si>
    <t>40</t>
  </si>
  <si>
    <t>150</t>
  </si>
  <si>
    <t>50</t>
  </si>
  <si>
    <t>10= (5x7)</t>
  </si>
  <si>
    <t>4.   Rokavice morajo biti nepropustne za viruse skladno z ASTM F1671 ali skladno z EN 374-5:2024 ali ISO 16604</t>
  </si>
  <si>
    <t>Jod ščetka za kirurško umivanje rok, želeno pakiranje maksimalno a40</t>
  </si>
  <si>
    <r>
      <t>11=(5x</t>
    </r>
    <r>
      <rPr>
        <b/>
        <sz val="11"/>
        <color rgb="FFFF0000"/>
        <rFont val="Calibri"/>
        <family val="2"/>
        <charset val="238"/>
        <scheme val="minor"/>
      </rPr>
      <t>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</si>
</sst>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_-;\-* #,##0\ _€_-;_-* &quot;-&quot;\ _€_-;_-@_-"/>
    <numFmt numFmtId="165" formatCode="#,##0.0000"/>
    <numFmt numFmtId="166" formatCode="#,##0_ ;\-#,##0\ "/>
  </numFmts>
  <fonts count="37"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2"/>
      <color theme="1"/>
      <name val="Calibri"/>
      <family val="2"/>
      <charset val="238"/>
      <scheme val="minor"/>
    </font>
    <font>
      <sz val="11"/>
      <name val="Calibri"/>
      <family val="2"/>
      <charset val="238"/>
      <scheme val="minor"/>
    </font>
    <font>
      <b/>
      <sz val="11"/>
      <name val="Calibri"/>
      <family val="2"/>
      <charset val="238"/>
      <scheme val="minor"/>
    </font>
    <font>
      <sz val="10"/>
      <color indexed="8"/>
      <name val="Arial"/>
      <family val="2"/>
    </font>
    <font>
      <sz val="11"/>
      <color rgb="FFFF0000"/>
      <name val="Calibri"/>
      <family val="2"/>
      <charset val="238"/>
      <scheme val="minor"/>
    </font>
    <font>
      <sz val="11"/>
      <color theme="1"/>
      <name val="Calibri"/>
      <family val="2"/>
      <scheme val="minor"/>
    </font>
    <font>
      <sz val="10"/>
      <name val="Arial"/>
      <family val="2"/>
      <charset val="238"/>
    </font>
    <font>
      <sz val="10"/>
      <name val="Arial CE"/>
      <charset val="238"/>
    </font>
    <font>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sz val="11"/>
      <color theme="0"/>
      <name val="Calibri"/>
      <family val="2"/>
      <charset val="238"/>
      <scheme val="minor"/>
    </font>
    <font>
      <sz val="11"/>
      <color rgb="FF9C5700"/>
      <name val="Calibri"/>
      <family val="2"/>
      <charset val="238"/>
      <scheme val="minor"/>
    </font>
    <font>
      <b/>
      <sz val="14"/>
      <color indexed="8"/>
      <name val="Arial"/>
      <family val="2"/>
    </font>
    <font>
      <b/>
      <sz val="10"/>
      <color indexed="9"/>
      <name val="Arial"/>
      <family val="2"/>
    </font>
    <font>
      <i/>
      <sz val="11"/>
      <color theme="1"/>
      <name val="Calibri"/>
      <family val="2"/>
      <charset val="238"/>
      <scheme val="minor"/>
    </font>
    <font>
      <sz val="9"/>
      <name val="Arial"/>
      <family val="2"/>
      <charset val="238"/>
    </font>
    <font>
      <b/>
      <sz val="9"/>
      <name val="Arial"/>
      <family val="2"/>
      <charset val="238"/>
    </font>
    <font>
      <sz val="9"/>
      <color theme="1"/>
      <name val="Arial"/>
      <family val="2"/>
      <charset val="238"/>
    </font>
    <font>
      <b/>
      <sz val="9"/>
      <color theme="1"/>
      <name val="Arial"/>
      <family val="2"/>
      <charset val="238"/>
    </font>
    <font>
      <sz val="8"/>
      <name val="Calibri"/>
      <family val="2"/>
      <charset val="238"/>
      <scheme val="minor"/>
    </font>
    <font>
      <b/>
      <i/>
      <sz val="10"/>
      <color theme="1"/>
      <name val="Calibri"/>
      <family val="2"/>
      <charset val="238"/>
      <scheme val="minor"/>
    </font>
    <font>
      <i/>
      <sz val="10"/>
      <color theme="1"/>
      <name val="Calibri"/>
      <family val="2"/>
      <charset val="238"/>
      <scheme val="minor"/>
    </font>
    <font>
      <i/>
      <sz val="10"/>
      <color theme="1"/>
      <name val="Calibri"/>
      <family val="2"/>
      <charset val="238"/>
    </font>
    <font>
      <b/>
      <sz val="11"/>
      <color rgb="FFFF0000"/>
      <name val="Calibri"/>
      <family val="2"/>
      <charset val="238"/>
      <scheme val="minor"/>
    </font>
  </fonts>
  <fills count="38">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7" tint="0.79998168889431442"/>
        <bgColor indexed="64"/>
      </patternFill>
    </fill>
    <fill>
      <patternFill patternType="solid">
        <fgColor indexed="48"/>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theme="8" tint="-0.24994659260841701"/>
      </left>
      <right/>
      <top style="thick">
        <color theme="8" tint="-0.24994659260841701"/>
      </top>
      <bottom/>
      <diagonal/>
    </border>
    <border>
      <left/>
      <right/>
      <top style="thick">
        <color theme="8" tint="-0.24994659260841701"/>
      </top>
      <bottom/>
      <diagonal/>
    </border>
    <border>
      <left/>
      <right style="thick">
        <color theme="8" tint="-0.24994659260841701"/>
      </right>
      <top style="thick">
        <color theme="8" tint="-0.24994659260841701"/>
      </top>
      <bottom/>
      <diagonal/>
    </border>
    <border>
      <left style="thick">
        <color theme="8" tint="-0.24994659260841701"/>
      </left>
      <right/>
      <top/>
      <bottom style="thick">
        <color theme="8" tint="-0.24994659260841701"/>
      </bottom>
      <diagonal/>
    </border>
    <border>
      <left/>
      <right/>
      <top/>
      <bottom style="thick">
        <color theme="8" tint="-0.24994659260841701"/>
      </bottom>
      <diagonal/>
    </border>
    <border>
      <left/>
      <right style="thick">
        <color theme="8" tint="-0.24994659260841701"/>
      </right>
      <top/>
      <bottom style="thick">
        <color theme="8" tint="-0.24994659260841701"/>
      </bottom>
      <diagonal/>
    </border>
    <border>
      <left/>
      <right/>
      <top/>
      <bottom style="thin">
        <color indexed="64"/>
      </bottom>
      <diagonal/>
    </border>
    <border>
      <left/>
      <right style="thin">
        <color indexed="64"/>
      </right>
      <top/>
      <bottom style="thin">
        <color indexed="64"/>
      </bottom>
      <diagonal/>
    </border>
    <border>
      <left style="thick">
        <color theme="8" tint="-0.24994659260841701"/>
      </left>
      <right style="medium">
        <color indexed="64"/>
      </right>
      <top style="thin">
        <color indexed="64"/>
      </top>
      <bottom style="thin">
        <color indexed="64"/>
      </bottom>
      <diagonal/>
    </border>
    <border>
      <left style="thin">
        <color indexed="64"/>
      </left>
      <right style="thick">
        <color theme="8" tint="-0.24994659260841701"/>
      </right>
      <top style="thin">
        <color indexed="64"/>
      </top>
      <bottom style="thin">
        <color indexed="64"/>
      </bottom>
      <diagonal/>
    </border>
    <border>
      <left style="thick">
        <color theme="8" tint="-0.24994659260841701"/>
      </left>
      <right style="medium">
        <color indexed="64"/>
      </right>
      <top style="thin">
        <color indexed="64"/>
      </top>
      <bottom style="thick">
        <color theme="8" tint="-0.24994659260841701"/>
      </bottom>
      <diagonal/>
    </border>
    <border>
      <left/>
      <right style="thin">
        <color indexed="64"/>
      </right>
      <top style="thin">
        <color indexed="64"/>
      </top>
      <bottom style="thick">
        <color theme="8" tint="-0.24994659260841701"/>
      </bottom>
      <diagonal/>
    </border>
    <border>
      <left style="thin">
        <color indexed="64"/>
      </left>
      <right style="thin">
        <color indexed="64"/>
      </right>
      <top style="thin">
        <color indexed="64"/>
      </top>
      <bottom style="thick">
        <color theme="8" tint="-0.24994659260841701"/>
      </bottom>
      <diagonal/>
    </border>
    <border>
      <left style="thin">
        <color indexed="64"/>
      </left>
      <right style="thick">
        <color theme="8" tint="-0.24994659260841701"/>
      </right>
      <top style="thin">
        <color indexed="64"/>
      </top>
      <bottom style="thick">
        <color theme="8" tint="-0.24994659260841701"/>
      </bottom>
      <diagonal/>
    </border>
    <border>
      <left style="thick">
        <color theme="8" tint="-0.24994659260841701"/>
      </left>
      <right style="medium">
        <color indexed="64"/>
      </right>
      <top style="thick">
        <color theme="8" tint="-0.24994659260841701"/>
      </top>
      <bottom style="thick">
        <color theme="8" tint="-0.24994659260841701"/>
      </bottom>
      <diagonal/>
    </border>
    <border>
      <left/>
      <right style="thin">
        <color indexed="64"/>
      </right>
      <top style="thick">
        <color theme="8" tint="-0.24994659260841701"/>
      </top>
      <bottom style="thick">
        <color theme="8" tint="-0.24994659260841701"/>
      </bottom>
      <diagonal/>
    </border>
    <border>
      <left style="thin">
        <color indexed="64"/>
      </left>
      <right style="thin">
        <color indexed="64"/>
      </right>
      <top style="thick">
        <color theme="8" tint="-0.24994659260841701"/>
      </top>
      <bottom style="thick">
        <color theme="8" tint="-0.24994659260841701"/>
      </bottom>
      <diagonal/>
    </border>
    <border>
      <left style="thin">
        <color indexed="64"/>
      </left>
      <right style="thick">
        <color theme="8" tint="-0.24994659260841701"/>
      </right>
      <top style="thick">
        <color theme="8" tint="-0.24994659260841701"/>
      </top>
      <bottom style="thick">
        <color theme="8" tint="-0.24994659260841701"/>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ck">
        <color theme="8" tint="-0.24994659260841701"/>
      </left>
      <right style="medium">
        <color indexed="64"/>
      </right>
      <top/>
      <bottom/>
      <diagonal/>
    </border>
    <border>
      <left style="thin">
        <color indexed="64"/>
      </left>
      <right style="thin">
        <color indexed="64"/>
      </right>
      <top/>
      <bottom/>
      <diagonal/>
    </border>
    <border>
      <left style="thin">
        <color indexed="64"/>
      </left>
      <right style="thick">
        <color theme="8" tint="-0.24994659260841701"/>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s>
  <cellStyleXfs count="50">
    <xf numFmtId="0" fontId="0" fillId="0" borderId="0"/>
    <xf numFmtId="0" fontId="6" fillId="0" borderId="1">
      <alignment horizontal="left" vertical="center" wrapText="1"/>
    </xf>
    <xf numFmtId="0" fontId="8" fillId="0" borderId="0"/>
    <xf numFmtId="0" fontId="9" fillId="0" borderId="0"/>
    <xf numFmtId="0" fontId="10" fillId="0" borderId="0"/>
    <xf numFmtId="0" fontId="11" fillId="0" borderId="0" applyNumberFormat="0" applyFill="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15" fillId="4" borderId="0" applyNumberFormat="0" applyBorder="0" applyAlignment="0" applyProtection="0"/>
    <xf numFmtId="0" fontId="16" fillId="5" borderId="0" applyNumberFormat="0" applyBorder="0" applyAlignment="0" applyProtection="0"/>
    <xf numFmtId="0" fontId="17" fillId="7" borderId="8" applyNumberFormat="0" applyAlignment="0" applyProtection="0"/>
    <xf numFmtId="0" fontId="18" fillId="8" borderId="9" applyNumberFormat="0" applyAlignment="0" applyProtection="0"/>
    <xf numFmtId="0" fontId="19" fillId="8" borderId="8" applyNumberFormat="0" applyAlignment="0" applyProtection="0"/>
    <xf numFmtId="0" fontId="20" fillId="0" borderId="10" applyNumberFormat="0" applyFill="0" applyAlignment="0" applyProtection="0"/>
    <xf numFmtId="0" fontId="21" fillId="9" borderId="11" applyNumberFormat="0" applyAlignment="0" applyProtection="0"/>
    <xf numFmtId="0" fontId="7" fillId="0" borderId="0" applyNumberFormat="0" applyFill="0" applyBorder="0" applyAlignment="0" applyProtection="0"/>
    <xf numFmtId="0" fontId="1" fillId="10" borderId="12" applyNumberFormat="0" applyFont="0" applyAlignment="0" applyProtection="0"/>
    <xf numFmtId="0" fontId="22" fillId="0" borderId="0" applyNumberFormat="0" applyFill="0" applyBorder="0" applyAlignment="0" applyProtection="0"/>
    <xf numFmtId="0" fontId="2" fillId="0" borderId="13" applyNumberFormat="0" applyFill="0" applyAlignment="0" applyProtection="0"/>
    <xf numFmtId="0" fontId="23"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3"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3"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3"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3"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3"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4"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0" fillId="0" borderId="0"/>
    <xf numFmtId="0" fontId="25" fillId="0" borderId="0">
      <alignment horizontal="left" vertical="center"/>
    </xf>
    <xf numFmtId="0" fontId="26" fillId="37" borderId="0">
      <alignment horizontal="left" vertical="center"/>
    </xf>
    <xf numFmtId="0" fontId="6" fillId="0" borderId="0">
      <alignment horizontal="left" vertical="center"/>
    </xf>
  </cellStyleXfs>
  <cellXfs count="174">
    <xf numFmtId="0" fontId="0" fillId="0" borderId="0" xfId="0"/>
    <xf numFmtId="0" fontId="0" fillId="0" borderId="0" xfId="0" applyAlignment="1">
      <alignment horizontal="center" vertical="center"/>
    </xf>
    <xf numFmtId="0" fontId="4" fillId="0" borderId="0" xfId="0" applyFont="1" applyAlignment="1">
      <alignment wrapText="1"/>
    </xf>
    <xf numFmtId="0" fontId="0" fillId="0" borderId="0" xfId="0" applyAlignment="1">
      <alignment vertical="center"/>
    </xf>
    <xf numFmtId="164" fontId="0" fillId="0" borderId="0" xfId="0" applyNumberFormat="1" applyAlignment="1">
      <alignment horizontal="center" vertical="center"/>
    </xf>
    <xf numFmtId="0" fontId="0" fillId="2" borderId="1" xfId="0" applyFill="1" applyBorder="1" applyAlignment="1">
      <alignment horizontal="center" vertical="center"/>
    </xf>
    <xf numFmtId="4" fontId="0" fillId="0" borderId="1" xfId="0" applyNumberFormat="1" applyBorder="1"/>
    <xf numFmtId="0" fontId="0" fillId="2" borderId="1" xfId="0" applyFill="1" applyBorder="1" applyAlignment="1">
      <alignment vertical="center"/>
    </xf>
    <xf numFmtId="164" fontId="0" fillId="2" borderId="1" xfId="0" applyNumberFormat="1" applyFill="1" applyBorder="1" applyAlignment="1">
      <alignment horizontal="center" vertical="center"/>
    </xf>
    <xf numFmtId="165" fontId="0" fillId="2" borderId="1" xfId="0" applyNumberFormat="1" applyFill="1" applyBorder="1" applyAlignment="1">
      <alignment horizontal="center"/>
    </xf>
    <xf numFmtId="4" fontId="2" fillId="2" borderId="1" xfId="0" applyNumberFormat="1" applyFont="1" applyFill="1" applyBorder="1" applyAlignment="1">
      <alignment horizontal="center"/>
    </xf>
    <xf numFmtId="0" fontId="0" fillId="2" borderId="1" xfId="0" applyFill="1" applyBorder="1" applyAlignment="1">
      <alignment horizontal="center" wrapText="1"/>
    </xf>
    <xf numFmtId="0" fontId="0" fillId="0" borderId="0" xfId="0" applyAlignment="1">
      <alignment horizontal="center"/>
    </xf>
    <xf numFmtId="0" fontId="2" fillId="0" borderId="0" xfId="0" applyFont="1"/>
    <xf numFmtId="0" fontId="2" fillId="0" borderId="0" xfId="0" applyFont="1" applyAlignment="1">
      <alignment horizontal="right"/>
    </xf>
    <xf numFmtId="0" fontId="2" fillId="36" borderId="0" xfId="0" applyFont="1" applyFill="1"/>
    <xf numFmtId="0" fontId="2" fillId="0" borderId="0" xfId="0" applyFont="1" applyAlignment="1">
      <alignment horizontal="center" vertical="center"/>
    </xf>
    <xf numFmtId="0" fontId="5" fillId="0" borderId="0" xfId="0" applyFont="1" applyAlignment="1">
      <alignment horizontal="center" wrapText="1"/>
    </xf>
    <xf numFmtId="0" fontId="5" fillId="0" borderId="0" xfId="0" applyFont="1"/>
    <xf numFmtId="0" fontId="3" fillId="0" borderId="20" xfId="0" applyFont="1" applyBorder="1" applyAlignment="1">
      <alignment horizontal="center" vertical="center"/>
    </xf>
    <xf numFmtId="0" fontId="0" fillId="0" borderId="20" xfId="0" applyBorder="1"/>
    <xf numFmtId="0" fontId="2" fillId="0" borderId="0" xfId="0" applyFont="1" applyAlignment="1">
      <alignment horizontal="center"/>
    </xf>
    <xf numFmtId="0" fontId="0" fillId="0" borderId="4" xfId="0" applyBorder="1"/>
    <xf numFmtId="10" fontId="0" fillId="0" borderId="0" xfId="0" applyNumberFormat="1"/>
    <xf numFmtId="10" fontId="2" fillId="0" borderId="0" xfId="0" applyNumberFormat="1" applyFont="1"/>
    <xf numFmtId="10" fontId="0" fillId="2" borderId="1" xfId="0" applyNumberFormat="1" applyFill="1" applyBorder="1" applyAlignment="1">
      <alignment horizontal="center"/>
    </xf>
    <xf numFmtId="0" fontId="0" fillId="0" borderId="22" xfId="0" applyBorder="1"/>
    <xf numFmtId="0" fontId="0" fillId="0" borderId="24" xfId="0" applyBorder="1"/>
    <xf numFmtId="0" fontId="0" fillId="0" borderId="25" xfId="0" applyBorder="1"/>
    <xf numFmtId="0" fontId="5" fillId="35" borderId="28" xfId="0" applyFont="1" applyFill="1" applyBorder="1"/>
    <xf numFmtId="0" fontId="5" fillId="35" borderId="29" xfId="0" applyFont="1" applyFill="1" applyBorder="1"/>
    <xf numFmtId="0" fontId="5" fillId="35" borderId="30" xfId="0" applyFont="1" applyFill="1" applyBorder="1" applyAlignment="1">
      <alignment wrapText="1"/>
    </xf>
    <xf numFmtId="0" fontId="5" fillId="35" borderId="31" xfId="0" applyFont="1" applyFill="1" applyBorder="1" applyAlignment="1">
      <alignment wrapText="1"/>
    </xf>
    <xf numFmtId="4" fontId="0" fillId="0" borderId="23" xfId="0" applyNumberFormat="1" applyBorder="1"/>
    <xf numFmtId="4" fontId="0" fillId="0" borderId="26" xfId="0" applyNumberFormat="1" applyBorder="1"/>
    <xf numFmtId="4" fontId="0" fillId="0" borderId="27" xfId="0" applyNumberFormat="1" applyBorder="1"/>
    <xf numFmtId="0" fontId="27" fillId="0" borderId="0" xfId="0" applyFont="1" applyAlignment="1">
      <alignment wrapText="1"/>
    </xf>
    <xf numFmtId="4" fontId="0" fillId="36" borderId="1" xfId="0" applyNumberFormat="1" applyFill="1" applyBorder="1"/>
    <xf numFmtId="0" fontId="0" fillId="36" borderId="1" xfId="0" applyFill="1" applyBorder="1" applyAlignment="1">
      <alignment wrapText="1"/>
    </xf>
    <xf numFmtId="0" fontId="0" fillId="36" borderId="1" xfId="0" applyFill="1" applyBorder="1"/>
    <xf numFmtId="0" fontId="0" fillId="0" borderId="0" xfId="0" applyProtection="1">
      <protection locked="0"/>
    </xf>
    <xf numFmtId="0" fontId="2" fillId="0" borderId="0" xfId="0" applyFont="1" applyAlignment="1" applyProtection="1">
      <alignment horizontal="right"/>
      <protection locked="0"/>
    </xf>
    <xf numFmtId="0" fontId="2" fillId="36" borderId="0" xfId="0" applyFont="1" applyFill="1" applyProtection="1">
      <protection locked="0"/>
    </xf>
    <xf numFmtId="0" fontId="0" fillId="0" borderId="0" xfId="0" applyAlignment="1" applyProtection="1">
      <alignment horizontal="center"/>
      <protection locked="0"/>
    </xf>
    <xf numFmtId="0" fontId="2" fillId="0" borderId="0" xfId="0" applyFont="1" applyProtection="1">
      <protection locked="0"/>
    </xf>
    <xf numFmtId="0" fontId="0" fillId="35" borderId="1" xfId="0" applyFill="1" applyBorder="1" applyAlignment="1">
      <alignment horizontal="center" vertical="center"/>
    </xf>
    <xf numFmtId="0" fontId="5" fillId="3" borderId="1" xfId="0" applyFont="1" applyFill="1" applyBorder="1" applyAlignment="1">
      <alignment wrapText="1"/>
    </xf>
    <xf numFmtId="10" fontId="0" fillId="36" borderId="1" xfId="0" applyNumberFormat="1" applyFill="1" applyBorder="1"/>
    <xf numFmtId="49" fontId="28" fillId="2" borderId="1" xfId="0" applyNumberFormat="1" applyFont="1" applyFill="1" applyBorder="1" applyAlignment="1">
      <alignment vertical="top"/>
    </xf>
    <xf numFmtId="0" fontId="28" fillId="2" borderId="1" xfId="0" applyFont="1" applyFill="1" applyBorder="1" applyAlignment="1">
      <alignment horizontal="left" vertical="top" wrapText="1"/>
    </xf>
    <xf numFmtId="0" fontId="30" fillId="0" borderId="0" xfId="0" applyFont="1"/>
    <xf numFmtId="0" fontId="30" fillId="0" borderId="0" xfId="0" applyFont="1" applyAlignment="1">
      <alignment vertical="center"/>
    </xf>
    <xf numFmtId="0" fontId="30" fillId="0" borderId="0" xfId="0" applyFont="1" applyAlignment="1">
      <alignment horizontal="center"/>
    </xf>
    <xf numFmtId="10" fontId="30" fillId="0" borderId="0" xfId="0" applyNumberFormat="1" applyFont="1"/>
    <xf numFmtId="0" fontId="31" fillId="0" borderId="0" xfId="0" applyFont="1" applyAlignment="1">
      <alignment horizontal="center"/>
    </xf>
    <xf numFmtId="10" fontId="31" fillId="0" borderId="0" xfId="0" applyNumberFormat="1" applyFont="1"/>
    <xf numFmtId="0" fontId="31" fillId="0" borderId="0" xfId="0" applyFont="1"/>
    <xf numFmtId="0" fontId="31" fillId="0" borderId="20" xfId="0" applyFont="1" applyBorder="1" applyAlignment="1">
      <alignment horizontal="center" vertical="center"/>
    </xf>
    <xf numFmtId="0" fontId="30" fillId="0" borderId="20" xfId="0" applyFont="1" applyBorder="1"/>
    <xf numFmtId="0" fontId="30" fillId="0" borderId="0" xfId="0" applyFont="1" applyAlignment="1">
      <alignment horizontal="center" vertical="center"/>
    </xf>
    <xf numFmtId="0" fontId="31" fillId="0" borderId="0" xfId="0" applyFont="1" applyAlignment="1">
      <alignment horizontal="center" vertical="center"/>
    </xf>
    <xf numFmtId="0" fontId="28" fillId="0" borderId="0" xfId="0" applyFont="1" applyAlignment="1">
      <alignment wrapText="1"/>
    </xf>
    <xf numFmtId="164" fontId="30" fillId="0" borderId="0" xfId="0" applyNumberFormat="1" applyFont="1" applyAlignment="1">
      <alignment horizontal="center" vertical="center"/>
    </xf>
    <xf numFmtId="0" fontId="29" fillId="0" borderId="0" xfId="0" applyFont="1" applyAlignment="1">
      <alignment horizontal="center" wrapText="1"/>
    </xf>
    <xf numFmtId="0" fontId="30" fillId="2" borderId="1" xfId="0" applyFont="1" applyFill="1" applyBorder="1" applyAlignment="1">
      <alignment horizontal="center" vertical="center"/>
    </xf>
    <xf numFmtId="0" fontId="30" fillId="2" borderId="1" xfId="0" applyFont="1" applyFill="1" applyBorder="1" applyAlignment="1">
      <alignment vertical="center"/>
    </xf>
    <xf numFmtId="164" fontId="30" fillId="2" borderId="1" xfId="0" applyNumberFormat="1" applyFont="1" applyFill="1" applyBorder="1" applyAlignment="1">
      <alignment horizontal="center" vertical="center"/>
    </xf>
    <xf numFmtId="4" fontId="30" fillId="36" borderId="1" xfId="0" applyNumberFormat="1" applyFont="1" applyFill="1" applyBorder="1"/>
    <xf numFmtId="10" fontId="30" fillId="36" borderId="1" xfId="0" applyNumberFormat="1" applyFont="1" applyFill="1" applyBorder="1"/>
    <xf numFmtId="4" fontId="30" fillId="0" borderId="1" xfId="0" applyNumberFormat="1" applyFont="1" applyBorder="1"/>
    <xf numFmtId="0" fontId="30" fillId="36" borderId="1" xfId="0" applyFont="1" applyFill="1" applyBorder="1" applyAlignment="1">
      <alignment wrapText="1"/>
    </xf>
    <xf numFmtId="0" fontId="30" fillId="36" borderId="1" xfId="0" applyFont="1" applyFill="1" applyBorder="1"/>
    <xf numFmtId="0" fontId="30" fillId="35" borderId="1" xfId="0" applyFont="1" applyFill="1" applyBorder="1" applyAlignment="1">
      <alignment horizontal="center" vertical="center"/>
    </xf>
    <xf numFmtId="0" fontId="29" fillId="3" borderId="1" xfId="0" applyFont="1" applyFill="1" applyBorder="1" applyAlignment="1">
      <alignment wrapText="1"/>
    </xf>
    <xf numFmtId="165" fontId="30" fillId="2" borderId="1" xfId="0" applyNumberFormat="1" applyFont="1" applyFill="1" applyBorder="1" applyAlignment="1">
      <alignment horizontal="center"/>
    </xf>
    <xf numFmtId="10" fontId="30" fillId="2" borderId="1" xfId="0" applyNumberFormat="1" applyFont="1" applyFill="1" applyBorder="1" applyAlignment="1">
      <alignment horizontal="center"/>
    </xf>
    <xf numFmtId="4" fontId="31" fillId="2" borderId="1" xfId="0" applyNumberFormat="1" applyFont="1" applyFill="1" applyBorder="1" applyAlignment="1">
      <alignment horizontal="center"/>
    </xf>
    <xf numFmtId="0" fontId="30" fillId="2" borderId="1" xfId="0" applyFont="1" applyFill="1" applyBorder="1" applyAlignment="1">
      <alignment horizontal="center" wrapText="1"/>
    </xf>
    <xf numFmtId="0" fontId="2" fillId="0" borderId="20" xfId="0" applyFont="1" applyBorder="1" applyAlignment="1">
      <alignment horizontal="center" vertical="center"/>
    </xf>
    <xf numFmtId="49" fontId="4" fillId="2" borderId="1" xfId="0" applyNumberFormat="1" applyFont="1" applyFill="1" applyBorder="1" applyAlignment="1">
      <alignment vertical="top"/>
    </xf>
    <xf numFmtId="0" fontId="4" fillId="2" borderId="1" xfId="0" applyFont="1" applyFill="1" applyBorder="1" applyAlignment="1">
      <alignment horizontal="left" vertical="top" wrapText="1"/>
    </xf>
    <xf numFmtId="0" fontId="0" fillId="0" borderId="36" xfId="0" applyBorder="1"/>
    <xf numFmtId="0" fontId="0" fillId="0" borderId="38" xfId="0" applyBorder="1"/>
    <xf numFmtId="0" fontId="0" fillId="0" borderId="39" xfId="0" applyBorder="1"/>
    <xf numFmtId="4" fontId="0" fillId="0" borderId="40" xfId="0" applyNumberFormat="1" applyBorder="1"/>
    <xf numFmtId="4" fontId="0" fillId="0" borderId="41" xfId="0" applyNumberFormat="1" applyBorder="1"/>
    <xf numFmtId="0" fontId="33" fillId="0" borderId="34" xfId="0" applyFont="1" applyBorder="1"/>
    <xf numFmtId="0" fontId="34" fillId="0" borderId="32" xfId="0" applyFont="1" applyBorder="1"/>
    <xf numFmtId="0" fontId="34" fillId="0" borderId="32" xfId="0" applyFont="1" applyBorder="1" applyAlignment="1">
      <alignment horizontal="center"/>
    </xf>
    <xf numFmtId="0" fontId="34" fillId="0" borderId="33" xfId="0" applyFont="1" applyBorder="1" applyAlignment="1">
      <alignment horizontal="center"/>
    </xf>
    <xf numFmtId="0" fontId="34" fillId="0" borderId="35" xfId="0" applyFont="1" applyBorder="1"/>
    <xf numFmtId="0" fontId="34" fillId="0" borderId="0" xfId="0" applyFont="1"/>
    <xf numFmtId="0" fontId="34" fillId="0" borderId="0" xfId="0" applyFont="1" applyAlignment="1">
      <alignment horizontal="center"/>
    </xf>
    <xf numFmtId="0" fontId="34" fillId="0" borderId="36" xfId="0" applyFont="1" applyBorder="1" applyAlignment="1">
      <alignment horizontal="center"/>
    </xf>
    <xf numFmtId="0" fontId="35" fillId="0" borderId="37" xfId="0" applyFont="1" applyBorder="1" applyAlignment="1">
      <alignment vertical="center"/>
    </xf>
    <xf numFmtId="0" fontId="34" fillId="0" borderId="20" xfId="0" applyFont="1" applyBorder="1"/>
    <xf numFmtId="0" fontId="34" fillId="0" borderId="20" xfId="0" applyFont="1" applyBorder="1" applyAlignment="1">
      <alignment horizontal="center"/>
    </xf>
    <xf numFmtId="0" fontId="34" fillId="0" borderId="21" xfId="0" applyFont="1" applyBorder="1" applyAlignment="1">
      <alignment horizontal="center"/>
    </xf>
    <xf numFmtId="0" fontId="0" fillId="2" borderId="1" xfId="0" applyFill="1" applyBorder="1" applyAlignment="1">
      <alignment horizontal="left" vertical="center"/>
    </xf>
    <xf numFmtId="0" fontId="5" fillId="2" borderId="42" xfId="0" applyFont="1" applyFill="1" applyBorder="1" applyAlignment="1">
      <alignment horizontal="center" vertical="center" wrapText="1"/>
    </xf>
    <xf numFmtId="164" fontId="5" fillId="2" borderId="42" xfId="0" applyNumberFormat="1" applyFont="1" applyFill="1" applyBorder="1" applyAlignment="1">
      <alignment horizontal="center" vertical="center" wrapText="1"/>
    </xf>
    <xf numFmtId="0" fontId="5" fillId="2" borderId="42" xfId="0" applyFont="1" applyFill="1" applyBorder="1" applyAlignment="1">
      <alignment horizontal="center" vertical="top" wrapText="1"/>
    </xf>
    <xf numFmtId="0" fontId="29" fillId="2" borderId="45" xfId="0" applyFont="1" applyFill="1" applyBorder="1" applyAlignment="1">
      <alignment horizontal="center" vertical="center" wrapText="1"/>
    </xf>
    <xf numFmtId="164" fontId="29" fillId="2" borderId="45" xfId="0" applyNumberFormat="1" applyFont="1" applyFill="1" applyBorder="1" applyAlignment="1">
      <alignment horizontal="center" vertical="center" wrapText="1"/>
    </xf>
    <xf numFmtId="0" fontId="29" fillId="2" borderId="45" xfId="0" applyFont="1" applyFill="1" applyBorder="1" applyAlignment="1">
      <alignment horizontal="center" vertical="top" wrapText="1"/>
    </xf>
    <xf numFmtId="49" fontId="28" fillId="2" borderId="43" xfId="0" applyNumberFormat="1" applyFont="1" applyFill="1" applyBorder="1" applyAlignment="1">
      <alignment vertical="top"/>
    </xf>
    <xf numFmtId="0" fontId="28" fillId="2" borderId="43" xfId="0" applyFont="1" applyFill="1" applyBorder="1" applyAlignment="1">
      <alignment horizontal="left" vertical="top" wrapText="1"/>
    </xf>
    <xf numFmtId="0" fontId="30" fillId="2" borderId="43" xfId="0" applyFont="1" applyFill="1" applyBorder="1" applyAlignment="1">
      <alignment vertical="center"/>
    </xf>
    <xf numFmtId="4" fontId="30" fillId="36" borderId="43" xfId="0" applyNumberFormat="1" applyFont="1" applyFill="1" applyBorder="1"/>
    <xf numFmtId="10" fontId="30" fillId="36" borderId="43" xfId="0" applyNumberFormat="1" applyFont="1" applyFill="1" applyBorder="1"/>
    <xf numFmtId="4" fontId="30" fillId="0" borderId="43" xfId="0" applyNumberFormat="1" applyFont="1" applyBorder="1"/>
    <xf numFmtId="0" fontId="30" fillId="36" borderId="43" xfId="0" applyFont="1" applyFill="1" applyBorder="1" applyAlignment="1">
      <alignment wrapText="1"/>
    </xf>
    <xf numFmtId="0" fontId="30" fillId="36" borderId="43" xfId="0" applyFont="1" applyFill="1" applyBorder="1"/>
    <xf numFmtId="0" fontId="29" fillId="2" borderId="44" xfId="0" applyFont="1" applyFill="1" applyBorder="1" applyAlignment="1">
      <alignment horizontal="center" vertical="center" wrapText="1"/>
    </xf>
    <xf numFmtId="164" fontId="29" fillId="2" borderId="44" xfId="0" applyNumberFormat="1" applyFont="1" applyFill="1" applyBorder="1" applyAlignment="1">
      <alignment horizontal="center" vertical="center" wrapText="1"/>
    </xf>
    <xf numFmtId="0" fontId="29" fillId="2" borderId="44" xfId="0" applyFont="1" applyFill="1" applyBorder="1" applyAlignment="1">
      <alignment horizontal="center" vertical="top" wrapText="1"/>
    </xf>
    <xf numFmtId="0" fontId="0" fillId="2" borderId="43" xfId="0" applyFill="1" applyBorder="1" applyAlignment="1">
      <alignment horizontal="left" vertical="center"/>
    </xf>
    <xf numFmtId="49" fontId="4" fillId="2" borderId="43" xfId="0" applyNumberFormat="1" applyFont="1" applyFill="1" applyBorder="1" applyAlignment="1">
      <alignment vertical="top"/>
    </xf>
    <xf numFmtId="0" fontId="4" fillId="2" borderId="43" xfId="0" applyFont="1" applyFill="1" applyBorder="1" applyAlignment="1">
      <alignment horizontal="left" vertical="top" wrapText="1"/>
    </xf>
    <xf numFmtId="0" fontId="0" fillId="2" borderId="43" xfId="0" applyFill="1" applyBorder="1" applyAlignment="1">
      <alignment vertical="center"/>
    </xf>
    <xf numFmtId="4" fontId="0" fillId="36" borderId="43" xfId="0" applyNumberFormat="1" applyFill="1" applyBorder="1"/>
    <xf numFmtId="10" fontId="0" fillId="36" borderId="43" xfId="0" applyNumberFormat="1" applyFill="1" applyBorder="1"/>
    <xf numFmtId="4" fontId="0" fillId="0" borderId="43" xfId="0" applyNumberFormat="1" applyBorder="1"/>
    <xf numFmtId="0" fontId="0" fillId="36" borderId="43" xfId="0" applyFill="1" applyBorder="1" applyAlignment="1">
      <alignment wrapText="1"/>
    </xf>
    <xf numFmtId="0" fontId="0" fillId="36" borderId="43" xfId="0" applyFill="1" applyBorder="1"/>
    <xf numFmtId="0" fontId="5" fillId="2" borderId="46" xfId="0" applyFont="1" applyFill="1" applyBorder="1" applyAlignment="1">
      <alignment horizontal="center" vertical="center" wrapText="1"/>
    </xf>
    <xf numFmtId="164" fontId="5" fillId="2" borderId="46" xfId="0" applyNumberFormat="1" applyFont="1" applyFill="1" applyBorder="1" applyAlignment="1">
      <alignment horizontal="center" vertical="center" wrapText="1"/>
    </xf>
    <xf numFmtId="0" fontId="5" fillId="2" borderId="46" xfId="0" applyFont="1" applyFill="1" applyBorder="1" applyAlignment="1">
      <alignment horizontal="center" vertical="top" wrapText="1"/>
    </xf>
    <xf numFmtId="0" fontId="5" fillId="2" borderId="44" xfId="0" applyFont="1" applyFill="1" applyBorder="1" applyAlignment="1">
      <alignment horizontal="center" vertical="center" wrapText="1"/>
    </xf>
    <xf numFmtId="0" fontId="5" fillId="2" borderId="44" xfId="0" applyFont="1" applyFill="1" applyBorder="1" applyAlignment="1">
      <alignment horizontal="center" vertical="top" wrapText="1"/>
    </xf>
    <xf numFmtId="0" fontId="30" fillId="2" borderId="43" xfId="0" applyFont="1" applyFill="1" applyBorder="1" applyAlignment="1">
      <alignment horizontal="left" vertical="center"/>
    </xf>
    <xf numFmtId="0" fontId="30" fillId="2" borderId="1" xfId="0" applyFont="1" applyFill="1" applyBorder="1" applyAlignment="1">
      <alignment horizontal="left" vertical="center"/>
    </xf>
    <xf numFmtId="0" fontId="5" fillId="2" borderId="40" xfId="0" applyFont="1" applyFill="1" applyBorder="1" applyAlignment="1">
      <alignment horizontal="right" vertical="center" wrapText="1"/>
    </xf>
    <xf numFmtId="0" fontId="5" fillId="2" borderId="40" xfId="0" applyFont="1" applyFill="1" applyBorder="1" applyAlignment="1">
      <alignment horizontal="right" vertical="top" wrapText="1"/>
    </xf>
    <xf numFmtId="0" fontId="5" fillId="2" borderId="1" xfId="0" applyFont="1" applyFill="1" applyBorder="1" applyAlignment="1">
      <alignment horizontal="right" vertical="center" wrapText="1"/>
    </xf>
    <xf numFmtId="0" fontId="5" fillId="2" borderId="1" xfId="0" applyFont="1" applyFill="1" applyBorder="1" applyAlignment="1">
      <alignment horizontal="right" vertical="top" wrapText="1"/>
    </xf>
    <xf numFmtId="0" fontId="29" fillId="2" borderId="1" xfId="0" applyFont="1" applyFill="1" applyBorder="1" applyAlignment="1">
      <alignment horizontal="center" vertical="center" wrapText="1"/>
    </xf>
    <xf numFmtId="49" fontId="0" fillId="0" borderId="0" xfId="0" applyNumberFormat="1"/>
    <xf numFmtId="49" fontId="0" fillId="0" borderId="0" xfId="0" applyNumberFormat="1" applyAlignment="1">
      <alignment vertical="center"/>
    </xf>
    <xf numFmtId="49" fontId="0" fillId="0" borderId="0" xfId="0" applyNumberFormat="1" applyAlignment="1">
      <alignment horizontal="center" vertical="center"/>
    </xf>
    <xf numFmtId="49" fontId="5" fillId="2" borderId="44" xfId="0" applyNumberFormat="1" applyFont="1" applyFill="1" applyBorder="1" applyAlignment="1">
      <alignment horizontal="center" vertical="center" wrapText="1"/>
    </xf>
    <xf numFmtId="49" fontId="5" fillId="2" borderId="40" xfId="0" applyNumberFormat="1" applyFont="1" applyFill="1" applyBorder="1" applyAlignment="1">
      <alignment horizontal="right" vertical="center" wrapText="1"/>
    </xf>
    <xf numFmtId="49" fontId="5" fillId="2" borderId="1" xfId="0" applyNumberFormat="1" applyFont="1" applyFill="1" applyBorder="1" applyAlignment="1">
      <alignment horizontal="right" vertical="center" wrapText="1"/>
    </xf>
    <xf numFmtId="49" fontId="0" fillId="2" borderId="1" xfId="0" applyNumberFormat="1" applyFill="1" applyBorder="1" applyAlignment="1">
      <alignment horizontal="center" vertical="center"/>
    </xf>
    <xf numFmtId="49" fontId="30" fillId="0" borderId="0" xfId="0" applyNumberFormat="1" applyFont="1"/>
    <xf numFmtId="166" fontId="0" fillId="2" borderId="43" xfId="0" applyNumberFormat="1" applyFill="1" applyBorder="1" applyAlignment="1">
      <alignment horizontal="center" vertical="center"/>
    </xf>
    <xf numFmtId="0" fontId="4" fillId="2" borderId="43" xfId="0" applyFont="1" applyFill="1" applyBorder="1" applyAlignment="1">
      <alignment vertical="center"/>
    </xf>
    <xf numFmtId="0" fontId="4" fillId="2" borderId="1" xfId="0" applyFont="1" applyFill="1" applyBorder="1" applyAlignment="1">
      <alignment vertical="center"/>
    </xf>
    <xf numFmtId="164" fontId="0" fillId="2" borderId="43" xfId="0" applyNumberFormat="1" applyFill="1" applyBorder="1" applyAlignment="1">
      <alignment horizontal="right" vertical="center"/>
    </xf>
    <xf numFmtId="164" fontId="0" fillId="2" borderId="1" xfId="0" applyNumberFormat="1" applyFill="1" applyBorder="1" applyAlignment="1">
      <alignment horizontal="right" vertical="center"/>
    </xf>
    <xf numFmtId="166" fontId="0" fillId="2" borderId="1" xfId="0" applyNumberFormat="1" applyFill="1" applyBorder="1" applyAlignment="1">
      <alignment horizontal="right" vertical="center"/>
    </xf>
    <xf numFmtId="164" fontId="30" fillId="2" borderId="43" xfId="0" applyNumberFormat="1" applyFont="1" applyFill="1" applyBorder="1" applyAlignment="1">
      <alignment horizontal="center" vertical="center"/>
    </xf>
    <xf numFmtId="49" fontId="0" fillId="2" borderId="43" xfId="0" applyNumberFormat="1" applyFill="1" applyBorder="1" applyAlignment="1">
      <alignment horizontal="center" vertical="center"/>
    </xf>
    <xf numFmtId="0" fontId="5" fillId="2" borderId="1" xfId="0" applyFont="1" applyFill="1" applyBorder="1" applyAlignment="1">
      <alignment wrapText="1"/>
    </xf>
    <xf numFmtId="0" fontId="0" fillId="0" borderId="0" xfId="0" applyAlignment="1" applyProtection="1">
      <alignment horizontal="center"/>
      <protection locked="0"/>
    </xf>
    <xf numFmtId="0" fontId="2" fillId="35" borderId="14" xfId="0" applyFont="1" applyFill="1" applyBorder="1" applyAlignment="1">
      <alignment horizontal="center"/>
    </xf>
    <xf numFmtId="0" fontId="2" fillId="35" borderId="15" xfId="0" applyFont="1" applyFill="1" applyBorder="1" applyAlignment="1">
      <alignment horizontal="center"/>
    </xf>
    <xf numFmtId="0" fontId="2" fillId="35" borderId="16" xfId="0" applyFont="1" applyFill="1" applyBorder="1" applyAlignment="1">
      <alignment horizontal="center"/>
    </xf>
    <xf numFmtId="0" fontId="2" fillId="35" borderId="17" xfId="0" applyFont="1" applyFill="1" applyBorder="1" applyAlignment="1">
      <alignment horizontal="center" vertical="center"/>
    </xf>
    <xf numFmtId="0" fontId="2" fillId="35" borderId="18" xfId="0" applyFont="1" applyFill="1" applyBorder="1" applyAlignment="1">
      <alignment horizontal="center" vertical="center"/>
    </xf>
    <xf numFmtId="0" fontId="2" fillId="35" borderId="19" xfId="0" applyFont="1" applyFill="1" applyBorder="1" applyAlignment="1">
      <alignment horizontal="center" vertical="center"/>
    </xf>
    <xf numFmtId="0" fontId="30" fillId="0" borderId="2" xfId="0" applyFont="1" applyBorder="1" applyAlignment="1">
      <alignment horizontal="center"/>
    </xf>
    <xf numFmtId="0" fontId="30" fillId="0" borderId="3" xfId="0" applyFont="1" applyBorder="1" applyAlignment="1">
      <alignment horizontal="center"/>
    </xf>
    <xf numFmtId="0" fontId="30" fillId="0" borderId="4" xfId="0" applyFont="1" applyBorder="1" applyAlignment="1">
      <alignment horizontal="center"/>
    </xf>
    <xf numFmtId="0" fontId="31" fillId="35" borderId="14" xfId="0" applyFont="1" applyFill="1" applyBorder="1" applyAlignment="1">
      <alignment horizontal="center"/>
    </xf>
    <xf numFmtId="0" fontId="31" fillId="35" borderId="15" xfId="0" applyFont="1" applyFill="1" applyBorder="1" applyAlignment="1">
      <alignment horizontal="center"/>
    </xf>
    <xf numFmtId="0" fontId="31" fillId="35" borderId="16" xfId="0" applyFont="1" applyFill="1" applyBorder="1" applyAlignment="1">
      <alignment horizontal="center"/>
    </xf>
    <xf numFmtId="0" fontId="31" fillId="35" borderId="17" xfId="0" applyFont="1" applyFill="1" applyBorder="1" applyAlignment="1">
      <alignment horizontal="center" vertical="center"/>
    </xf>
    <xf numFmtId="0" fontId="31" fillId="35" borderId="18" xfId="0" applyFont="1" applyFill="1" applyBorder="1" applyAlignment="1">
      <alignment horizontal="center" vertical="center"/>
    </xf>
    <xf numFmtId="0" fontId="31" fillId="35" borderId="19" xfId="0" applyFont="1" applyFill="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2" fontId="0" fillId="36" borderId="43" xfId="0" applyNumberFormat="1" applyFill="1" applyBorder="1"/>
  </cellXfs>
  <cellStyles count="50">
    <cellStyle name="20 % – Poudarek1" xfId="22" builtinId="30" customBuiltin="1"/>
    <cellStyle name="20 % – Poudarek2" xfId="25" builtinId="34" customBuiltin="1"/>
    <cellStyle name="20 % – Poudarek3" xfId="28" builtinId="38" customBuiltin="1"/>
    <cellStyle name="20 % – Poudarek4" xfId="31" builtinId="42" customBuiltin="1"/>
    <cellStyle name="20 % – Poudarek5" xfId="34" builtinId="46" customBuiltin="1"/>
    <cellStyle name="20 % – Poudarek6" xfId="37" builtinId="50" customBuiltin="1"/>
    <cellStyle name="40 % – Poudarek1" xfId="23" builtinId="31" customBuiltin="1"/>
    <cellStyle name="40 % – Poudarek2" xfId="26" builtinId="35" customBuiltin="1"/>
    <cellStyle name="40 % – Poudarek3" xfId="29" builtinId="39" customBuiltin="1"/>
    <cellStyle name="40 % – Poudarek4" xfId="32" builtinId="43" customBuiltin="1"/>
    <cellStyle name="40 % – Poudarek5" xfId="35" builtinId="47" customBuiltin="1"/>
    <cellStyle name="40 % – Poudarek6" xfId="38" builtinId="51" customBuiltin="1"/>
    <cellStyle name="60 % – Poudarek1 2" xfId="40" xr:uid="{00000000-0005-0000-0000-00000C000000}"/>
    <cellStyle name="60 % – Poudarek2 2" xfId="41" xr:uid="{00000000-0005-0000-0000-00000D000000}"/>
    <cellStyle name="60 % – Poudarek3 2" xfId="42" xr:uid="{00000000-0005-0000-0000-00000E000000}"/>
    <cellStyle name="60 % – Poudarek4 2" xfId="43" xr:uid="{00000000-0005-0000-0000-00000F000000}"/>
    <cellStyle name="60 % – Poudarek5 2" xfId="44" xr:uid="{00000000-0005-0000-0000-000010000000}"/>
    <cellStyle name="60 % – Poudarek6 2" xfId="45" xr:uid="{00000000-0005-0000-0000-000011000000}"/>
    <cellStyle name="Dobro" xfId="10" builtinId="26" customBuiltin="1"/>
    <cellStyle name="Izhod" xfId="13" builtinId="21" customBuiltin="1"/>
    <cellStyle name="JN-naslov" xfId="47" xr:uid="{00000000-0005-0000-0000-000014000000}"/>
    <cellStyle name="JN-naslov tabele" xfId="48" xr:uid="{00000000-0005-0000-0000-000015000000}"/>
    <cellStyle name="JN-navadno" xfId="49" xr:uid="{00000000-0005-0000-0000-000016000000}"/>
    <cellStyle name="JN-tabela" xfId="1" xr:uid="{00000000-0005-0000-0000-000017000000}"/>
    <cellStyle name="Naslov" xfId="5" builtinId="15" customBuiltin="1"/>
    <cellStyle name="Naslov 1" xfId="6" builtinId="16" customBuiltin="1"/>
    <cellStyle name="Naslov 2" xfId="7" builtinId="17" customBuiltin="1"/>
    <cellStyle name="Naslov 3" xfId="8" builtinId="18" customBuiltin="1"/>
    <cellStyle name="Naslov 4" xfId="9" builtinId="19" customBuiltin="1"/>
    <cellStyle name="Navadno" xfId="0" builtinId="0"/>
    <cellStyle name="Navadno 2" xfId="3" xr:uid="{00000000-0005-0000-0000-00001E000000}"/>
    <cellStyle name="Navadno 3" xfId="46" xr:uid="{00000000-0005-0000-0000-00001F000000}"/>
    <cellStyle name="Navadno 6" xfId="2" xr:uid="{00000000-0005-0000-0000-000020000000}"/>
    <cellStyle name="Nevtralno 2" xfId="39" xr:uid="{00000000-0005-0000-0000-000021000000}"/>
    <cellStyle name="Normal_KCLJ-SEZNAM MATERIALA PO SKUPINAH-MZZ" xfId="4" xr:uid="{00000000-0005-0000-0000-000022000000}"/>
    <cellStyle name="Opomba" xfId="18" builtinId="10" customBuiltin="1"/>
    <cellStyle name="Opozorilo" xfId="17" builtinId="11" customBuiltin="1"/>
    <cellStyle name="Pojasnjevalno besedilo" xfId="19" builtinId="53" customBuiltin="1"/>
    <cellStyle name="Poudarek1" xfId="21" builtinId="29" customBuiltin="1"/>
    <cellStyle name="Poudarek2" xfId="24" builtinId="33" customBuiltin="1"/>
    <cellStyle name="Poudarek3" xfId="27" builtinId="37" customBuiltin="1"/>
    <cellStyle name="Poudarek4" xfId="30" builtinId="41" customBuiltin="1"/>
    <cellStyle name="Poudarek5" xfId="33" builtinId="45" customBuiltin="1"/>
    <cellStyle name="Poudarek6" xfId="36" builtinId="49" customBuiltin="1"/>
    <cellStyle name="Povezana celica" xfId="15" builtinId="24" customBuiltin="1"/>
    <cellStyle name="Preveri celico" xfId="16" builtinId="23" customBuiltin="1"/>
    <cellStyle name="Računanje" xfId="14" builtinId="22" customBuiltin="1"/>
    <cellStyle name="Slabo" xfId="11" builtinId="27" customBuiltin="1"/>
    <cellStyle name="Vnos" xfId="12" builtinId="20" customBuiltin="1"/>
    <cellStyle name="Vsota" xfId="2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5"/>
  <sheetViews>
    <sheetView workbookViewId="0">
      <selection activeCell="K20" sqref="K20"/>
    </sheetView>
  </sheetViews>
  <sheetFormatPr defaultRowHeight="14.4" x14ac:dyDescent="0.3"/>
  <cols>
    <col min="2" max="2" width="14" customWidth="1"/>
    <col min="3" max="3" width="35.5546875" customWidth="1"/>
    <col min="4" max="4" width="25.5546875" customWidth="1"/>
    <col min="5" max="5" width="29.6640625" customWidth="1"/>
  </cols>
  <sheetData>
    <row r="1" spans="1:12" ht="15" thickTop="1" x14ac:dyDescent="0.3">
      <c r="B1" s="155" t="s">
        <v>25</v>
      </c>
      <c r="C1" s="156"/>
      <c r="D1" s="157"/>
    </row>
    <row r="2" spans="1:12" ht="35.25" customHeight="1" thickBot="1" x14ac:dyDescent="0.35">
      <c r="A2" s="13"/>
      <c r="B2" s="158" t="s">
        <v>167</v>
      </c>
      <c r="C2" s="159"/>
      <c r="D2" s="160"/>
      <c r="E2" s="13"/>
      <c r="F2" s="13"/>
      <c r="G2" s="13"/>
      <c r="H2" s="13"/>
      <c r="I2" s="13"/>
      <c r="J2" s="13"/>
      <c r="K2" s="13"/>
      <c r="L2" s="13"/>
    </row>
    <row r="3" spans="1:12" ht="15" thickTop="1" x14ac:dyDescent="0.3">
      <c r="A3" s="13"/>
      <c r="B3" s="13"/>
      <c r="C3" s="13"/>
      <c r="D3" s="13"/>
      <c r="E3" s="13"/>
      <c r="F3" s="13"/>
      <c r="G3" s="13"/>
      <c r="H3" s="13"/>
      <c r="I3" s="13"/>
      <c r="J3" s="13"/>
      <c r="K3" s="13"/>
      <c r="L3" s="13"/>
    </row>
    <row r="4" spans="1:12" x14ac:dyDescent="0.3">
      <c r="A4" s="13"/>
      <c r="B4" s="14" t="s">
        <v>8</v>
      </c>
      <c r="C4" s="15"/>
      <c r="D4" s="13"/>
      <c r="E4" s="13"/>
      <c r="F4" s="13"/>
      <c r="G4" s="13"/>
      <c r="H4" s="13"/>
      <c r="I4" s="13"/>
      <c r="J4" s="13"/>
      <c r="K4" s="13"/>
      <c r="L4" s="13"/>
    </row>
    <row r="6" spans="1:12" ht="15" thickBot="1" x14ac:dyDescent="0.35"/>
    <row r="7" spans="1:12" s="18" customFormat="1" ht="30" thickTop="1" thickBot="1" x14ac:dyDescent="0.35">
      <c r="B7" s="29" t="s">
        <v>18</v>
      </c>
      <c r="C7" s="30" t="s">
        <v>22</v>
      </c>
      <c r="D7" s="31" t="s">
        <v>9</v>
      </c>
      <c r="E7" s="32" t="s">
        <v>10</v>
      </c>
    </row>
    <row r="8" spans="1:12" ht="15" thickTop="1" x14ac:dyDescent="0.3">
      <c r="B8" s="26" t="s">
        <v>19</v>
      </c>
      <c r="C8" s="22" t="s">
        <v>7</v>
      </c>
      <c r="D8" s="6">
        <f>'SKLOP 1'!J40</f>
        <v>0</v>
      </c>
      <c r="E8" s="33">
        <f>'SKLOP 1'!K40</f>
        <v>0</v>
      </c>
    </row>
    <row r="9" spans="1:12" x14ac:dyDescent="0.3">
      <c r="B9" s="26" t="s">
        <v>20</v>
      </c>
      <c r="C9" s="22" t="s">
        <v>36</v>
      </c>
      <c r="D9" s="6">
        <f>'SKLOP 2'!J14</f>
        <v>0</v>
      </c>
      <c r="E9" s="33">
        <f>'SKLOP 2'!K14</f>
        <v>0</v>
      </c>
    </row>
    <row r="10" spans="1:12" x14ac:dyDescent="0.3">
      <c r="B10" s="26" t="s">
        <v>21</v>
      </c>
      <c r="C10" s="82" t="s">
        <v>45</v>
      </c>
      <c r="D10" s="6">
        <f>'SKLOP 3'!J22</f>
        <v>0</v>
      </c>
      <c r="E10" s="33">
        <f>'SKLOP 3'!K22</f>
        <v>0</v>
      </c>
    </row>
    <row r="11" spans="1:12" x14ac:dyDescent="0.3">
      <c r="B11" s="83" t="s">
        <v>61</v>
      </c>
      <c r="C11" s="81" t="s">
        <v>60</v>
      </c>
      <c r="D11" s="84">
        <f>'SKLOP 4'!J43</f>
        <v>0</v>
      </c>
      <c r="E11" s="85">
        <f>'SKLOP 4'!K43</f>
        <v>0</v>
      </c>
    </row>
    <row r="12" spans="1:12" ht="15" thickBot="1" x14ac:dyDescent="0.35">
      <c r="B12" s="27" t="s">
        <v>131</v>
      </c>
      <c r="C12" s="28" t="s">
        <v>132</v>
      </c>
      <c r="D12" s="34">
        <f>'SKLOP 5'!J28</f>
        <v>0</v>
      </c>
      <c r="E12" s="35">
        <f>'SKLOP 5'!K28</f>
        <v>0</v>
      </c>
    </row>
    <row r="13" spans="1:12" ht="15" thickTop="1" x14ac:dyDescent="0.3"/>
    <row r="15" spans="1:12" ht="14.4" customHeight="1" x14ac:dyDescent="0.3">
      <c r="B15" s="86" t="s">
        <v>13</v>
      </c>
      <c r="C15" s="87"/>
      <c r="D15" s="88"/>
      <c r="E15" s="89"/>
      <c r="F15" s="36"/>
      <c r="G15" s="36"/>
    </row>
    <row r="16" spans="1:12" x14ac:dyDescent="0.3">
      <c r="B16" s="90" t="s">
        <v>14</v>
      </c>
      <c r="C16" s="91"/>
      <c r="D16" s="92"/>
      <c r="E16" s="93"/>
    </row>
    <row r="17" spans="2:16" x14ac:dyDescent="0.3">
      <c r="B17" s="90" t="s">
        <v>15</v>
      </c>
      <c r="C17" s="91"/>
      <c r="D17" s="92"/>
      <c r="E17" s="93"/>
    </row>
    <row r="18" spans="2:16" x14ac:dyDescent="0.3">
      <c r="B18" s="90" t="s">
        <v>24</v>
      </c>
      <c r="C18" s="91"/>
      <c r="D18" s="92"/>
      <c r="E18" s="93"/>
    </row>
    <row r="19" spans="2:16" x14ac:dyDescent="0.3">
      <c r="B19" s="94" t="s">
        <v>23</v>
      </c>
      <c r="C19" s="95"/>
      <c r="D19" s="96"/>
      <c r="E19" s="97"/>
    </row>
    <row r="20" spans="2:16" x14ac:dyDescent="0.3">
      <c r="B20" s="50"/>
    </row>
    <row r="21" spans="2:16" x14ac:dyDescent="0.3">
      <c r="B21" s="50"/>
    </row>
    <row r="22" spans="2:16" x14ac:dyDescent="0.3">
      <c r="B22" s="50"/>
    </row>
    <row r="23" spans="2:16" x14ac:dyDescent="0.3">
      <c r="B23" s="50"/>
    </row>
    <row r="25" spans="2:16" s="40" customFormat="1" x14ac:dyDescent="0.3">
      <c r="B25" s="41" t="s">
        <v>16</v>
      </c>
      <c r="C25" s="42"/>
      <c r="D25" s="44" t="s">
        <v>17</v>
      </c>
      <c r="E25" s="42"/>
      <c r="F25" s="44"/>
      <c r="G25" s="41"/>
      <c r="H25" s="41"/>
      <c r="I25" s="154"/>
      <c r="J25" s="154"/>
      <c r="K25" s="154"/>
      <c r="L25" s="43"/>
      <c r="M25" s="43"/>
      <c r="N25" s="43"/>
      <c r="O25" s="43"/>
      <c r="P25" s="43"/>
    </row>
  </sheetData>
  <mergeCells count="3">
    <mergeCell ref="I25:K25"/>
    <mergeCell ref="B1:D1"/>
    <mergeCell ref="B2:D2"/>
  </mergeCells>
  <phoneticPr fontId="32" type="noConversion"/>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7"/>
  <sheetViews>
    <sheetView zoomScale="86" zoomScaleNormal="86" workbookViewId="0">
      <pane ySplit="9" topLeftCell="A35" activePane="bottomLeft" state="frozen"/>
      <selection pane="bottomLeft" activeCell="K40" sqref="K40"/>
    </sheetView>
  </sheetViews>
  <sheetFormatPr defaultColWidth="9.109375" defaultRowHeight="14.4" x14ac:dyDescent="0.3"/>
  <cols>
    <col min="2" max="2" width="10.88671875" hidden="1" customWidth="1"/>
    <col min="3" max="3" width="54.109375" customWidth="1"/>
    <col min="4" max="4" width="10" customWidth="1"/>
    <col min="5" max="5" width="10.109375" style="137" customWidth="1"/>
    <col min="6" max="6" width="17.5546875" customWidth="1"/>
    <col min="7" max="8" width="17.6640625" customWidth="1"/>
    <col min="9" max="9" width="15.6640625" style="23" customWidth="1"/>
    <col min="10" max="10" width="21.88671875" customWidth="1"/>
    <col min="11" max="11" width="20.88671875" customWidth="1"/>
    <col min="12" max="12" width="24.6640625" customWidth="1"/>
    <col min="13" max="13" width="26.109375" customWidth="1"/>
    <col min="14" max="14" width="16.33203125" customWidth="1"/>
    <col min="15" max="15" width="18.6640625" customWidth="1"/>
  </cols>
  <sheetData>
    <row r="1" spans="1:15" ht="15" thickTop="1" x14ac:dyDescent="0.3">
      <c r="B1" s="155" t="s">
        <v>26</v>
      </c>
      <c r="C1" s="156"/>
      <c r="D1" s="156"/>
      <c r="E1" s="157"/>
      <c r="F1" s="12"/>
      <c r="G1" s="12"/>
      <c r="H1" s="12"/>
    </row>
    <row r="2" spans="1:15" ht="15" thickBot="1" x14ac:dyDescent="0.35">
      <c r="B2" s="158"/>
      <c r="C2" s="159"/>
      <c r="D2" s="159"/>
      <c r="E2" s="160"/>
      <c r="F2" s="21"/>
      <c r="G2" s="21"/>
      <c r="H2" s="21"/>
      <c r="I2" s="24"/>
      <c r="J2" s="13"/>
      <c r="K2" s="13"/>
      <c r="L2" s="13"/>
    </row>
    <row r="3" spans="1:15" ht="15" thickTop="1" x14ac:dyDescent="0.3">
      <c r="F3" s="12"/>
      <c r="G3" s="12"/>
      <c r="H3" s="12"/>
    </row>
    <row r="4" spans="1:15" ht="15.6" x14ac:dyDescent="0.3">
      <c r="B4" s="19" t="s">
        <v>0</v>
      </c>
      <c r="C4" s="20"/>
      <c r="F4" s="12"/>
      <c r="G4" s="12"/>
      <c r="H4" s="12"/>
    </row>
    <row r="5" spans="1:15" x14ac:dyDescent="0.3">
      <c r="F5" s="12"/>
      <c r="G5" s="12"/>
      <c r="H5" s="12"/>
    </row>
    <row r="6" spans="1:15" ht="13.5" customHeight="1" x14ac:dyDescent="0.3">
      <c r="A6" s="1"/>
      <c r="B6" s="1"/>
      <c r="C6" s="16" t="s">
        <v>19</v>
      </c>
      <c r="D6" s="2"/>
      <c r="E6" s="138"/>
      <c r="F6" s="4"/>
      <c r="G6" s="4"/>
      <c r="H6" s="4"/>
    </row>
    <row r="7" spans="1:15" ht="13.5" customHeight="1" x14ac:dyDescent="0.3">
      <c r="A7" s="1"/>
      <c r="B7" s="1"/>
      <c r="C7" s="17" t="s">
        <v>7</v>
      </c>
      <c r="D7" s="2"/>
      <c r="E7" s="138"/>
      <c r="F7" s="4"/>
      <c r="G7" s="4"/>
      <c r="H7" s="4"/>
    </row>
    <row r="8" spans="1:15" ht="13.5" customHeight="1" thickBot="1" x14ac:dyDescent="0.35">
      <c r="A8" s="1"/>
      <c r="B8" s="1"/>
      <c r="C8" s="2"/>
      <c r="D8" s="3"/>
      <c r="E8" s="139"/>
    </row>
    <row r="9" spans="1:15" ht="77.400000000000006" customHeight="1" thickBot="1" x14ac:dyDescent="0.35">
      <c r="A9" s="128" t="s">
        <v>11</v>
      </c>
      <c r="B9" s="128" t="s">
        <v>1</v>
      </c>
      <c r="C9" s="128" t="s">
        <v>12</v>
      </c>
      <c r="D9" s="128" t="s">
        <v>175</v>
      </c>
      <c r="E9" s="140" t="s">
        <v>179</v>
      </c>
      <c r="F9" s="128" t="s">
        <v>31</v>
      </c>
      <c r="G9" s="128" t="s">
        <v>32</v>
      </c>
      <c r="H9" s="128" t="s">
        <v>33</v>
      </c>
      <c r="I9" s="128" t="s">
        <v>178</v>
      </c>
      <c r="J9" s="128" t="s">
        <v>2</v>
      </c>
      <c r="K9" s="128" t="s">
        <v>3</v>
      </c>
      <c r="L9" s="128" t="s">
        <v>34</v>
      </c>
      <c r="M9" s="128" t="s">
        <v>4</v>
      </c>
      <c r="N9" s="129" t="s">
        <v>5</v>
      </c>
      <c r="O9" s="129" t="s">
        <v>6</v>
      </c>
    </row>
    <row r="10" spans="1:15" ht="21" customHeight="1" x14ac:dyDescent="0.3">
      <c r="A10" s="132">
        <v>1</v>
      </c>
      <c r="B10" s="132">
        <v>2</v>
      </c>
      <c r="C10" s="132">
        <v>3</v>
      </c>
      <c r="D10" s="132">
        <v>4</v>
      </c>
      <c r="E10" s="141">
        <v>5</v>
      </c>
      <c r="F10" s="132">
        <v>6</v>
      </c>
      <c r="G10" s="132">
        <v>7</v>
      </c>
      <c r="H10" s="132">
        <v>8</v>
      </c>
      <c r="I10" s="132">
        <v>9</v>
      </c>
      <c r="J10" s="132" t="s">
        <v>176</v>
      </c>
      <c r="K10" s="132" t="s">
        <v>177</v>
      </c>
      <c r="L10" s="132">
        <v>12</v>
      </c>
      <c r="M10" s="132">
        <v>13</v>
      </c>
      <c r="N10" s="133">
        <v>14</v>
      </c>
      <c r="O10" s="133">
        <v>15</v>
      </c>
    </row>
    <row r="11" spans="1:15" ht="21" customHeight="1" x14ac:dyDescent="0.3">
      <c r="A11" s="134"/>
      <c r="B11" s="134"/>
      <c r="C11" s="136" t="s">
        <v>180</v>
      </c>
      <c r="D11" s="134"/>
      <c r="E11" s="142"/>
      <c r="F11" s="134"/>
      <c r="G11" s="134"/>
      <c r="H11" s="134"/>
      <c r="I11" s="134"/>
      <c r="J11" s="134"/>
      <c r="K11" s="134"/>
      <c r="L11" s="134"/>
      <c r="M11" s="134"/>
      <c r="N11" s="135"/>
      <c r="O11" s="135"/>
    </row>
    <row r="12" spans="1:15" ht="24.75" customHeight="1" x14ac:dyDescent="0.3">
      <c r="A12" s="116">
        <v>1</v>
      </c>
      <c r="B12" s="105" t="s">
        <v>204</v>
      </c>
      <c r="C12" s="106" t="s">
        <v>234</v>
      </c>
      <c r="D12" s="119" t="s">
        <v>29</v>
      </c>
      <c r="E12" s="152">
        <v>2</v>
      </c>
      <c r="F12" s="120"/>
      <c r="G12" s="120"/>
      <c r="H12" s="120"/>
      <c r="I12" s="121"/>
      <c r="J12" s="122">
        <f>G12*E12</f>
        <v>0</v>
      </c>
      <c r="K12" s="122">
        <f>E12*I12</f>
        <v>0</v>
      </c>
      <c r="L12" s="123"/>
      <c r="M12" s="123"/>
      <c r="N12" s="123"/>
      <c r="O12" s="124"/>
    </row>
    <row r="13" spans="1:15" ht="264" customHeight="1" x14ac:dyDescent="0.3">
      <c r="A13" s="98">
        <v>2</v>
      </c>
      <c r="B13" s="48" t="s">
        <v>205</v>
      </c>
      <c r="C13" s="49" t="s">
        <v>181</v>
      </c>
      <c r="D13" s="7" t="s">
        <v>29</v>
      </c>
      <c r="E13" s="143" t="s">
        <v>227</v>
      </c>
      <c r="F13" s="37"/>
      <c r="G13" s="37"/>
      <c r="H13" s="37"/>
      <c r="I13" s="47"/>
      <c r="J13" s="6">
        <f t="shared" ref="J13:J20" si="0">G13*E13</f>
        <v>0</v>
      </c>
      <c r="K13" s="6">
        <f t="shared" ref="K13:K20" si="1">E13*I13</f>
        <v>0</v>
      </c>
      <c r="L13" s="38"/>
      <c r="M13" s="38"/>
      <c r="N13" s="38"/>
      <c r="O13" s="39"/>
    </row>
    <row r="14" spans="1:15" ht="33" customHeight="1" x14ac:dyDescent="0.3">
      <c r="A14" s="98">
        <v>3</v>
      </c>
      <c r="B14" s="48" t="s">
        <v>206</v>
      </c>
      <c r="C14" s="49" t="s">
        <v>27</v>
      </c>
      <c r="D14" s="7" t="s">
        <v>29</v>
      </c>
      <c r="E14" s="143">
        <v>9</v>
      </c>
      <c r="F14" s="37"/>
      <c r="G14" s="37"/>
      <c r="H14" s="37"/>
      <c r="I14" s="47"/>
      <c r="J14" s="6">
        <f t="shared" si="0"/>
        <v>0</v>
      </c>
      <c r="K14" s="6">
        <f t="shared" si="1"/>
        <v>0</v>
      </c>
      <c r="L14" s="38"/>
      <c r="M14" s="38"/>
      <c r="N14" s="38"/>
      <c r="O14" s="39"/>
    </row>
    <row r="15" spans="1:15" ht="170.25" customHeight="1" x14ac:dyDescent="0.3">
      <c r="A15" s="98">
        <v>4</v>
      </c>
      <c r="B15" s="48" t="s">
        <v>207</v>
      </c>
      <c r="C15" s="49" t="s">
        <v>182</v>
      </c>
      <c r="D15" s="7" t="s">
        <v>29</v>
      </c>
      <c r="E15" s="143" t="s">
        <v>228</v>
      </c>
      <c r="F15" s="37"/>
      <c r="G15" s="37"/>
      <c r="H15" s="37"/>
      <c r="I15" s="47"/>
      <c r="J15" s="6">
        <f t="shared" si="0"/>
        <v>0</v>
      </c>
      <c r="K15" s="6">
        <f t="shared" si="1"/>
        <v>0</v>
      </c>
      <c r="L15" s="38"/>
      <c r="M15" s="38"/>
      <c r="N15" s="38"/>
      <c r="O15" s="39"/>
    </row>
    <row r="16" spans="1:15" ht="141.75" customHeight="1" x14ac:dyDescent="0.3">
      <c r="A16" s="98">
        <v>5</v>
      </c>
      <c r="B16" s="48" t="s">
        <v>208</v>
      </c>
      <c r="C16" s="49" t="s">
        <v>183</v>
      </c>
      <c r="D16" s="7" t="s">
        <v>29</v>
      </c>
      <c r="E16" s="143" t="s">
        <v>235</v>
      </c>
      <c r="F16" s="37"/>
      <c r="G16" s="37"/>
      <c r="H16" s="37"/>
      <c r="I16" s="47"/>
      <c r="J16" s="6">
        <f t="shared" si="0"/>
        <v>0</v>
      </c>
      <c r="K16" s="6">
        <f t="shared" si="1"/>
        <v>0</v>
      </c>
      <c r="L16" s="38"/>
      <c r="M16" s="38"/>
      <c r="N16" s="38"/>
      <c r="O16" s="39"/>
    </row>
    <row r="17" spans="1:15" ht="150.75" customHeight="1" x14ac:dyDescent="0.3">
      <c r="A17" s="98">
        <v>6</v>
      </c>
      <c r="B17" s="48" t="s">
        <v>209</v>
      </c>
      <c r="C17" s="49" t="s">
        <v>184</v>
      </c>
      <c r="D17" s="7" t="s">
        <v>29</v>
      </c>
      <c r="E17" s="143" t="s">
        <v>236</v>
      </c>
      <c r="F17" s="37"/>
      <c r="G17" s="37"/>
      <c r="H17" s="37"/>
      <c r="I17" s="47"/>
      <c r="J17" s="6">
        <f t="shared" si="0"/>
        <v>0</v>
      </c>
      <c r="K17" s="6">
        <f t="shared" si="1"/>
        <v>0</v>
      </c>
      <c r="L17" s="38"/>
      <c r="M17" s="38"/>
      <c r="N17" s="38"/>
      <c r="O17" s="39"/>
    </row>
    <row r="18" spans="1:15" ht="175.5" customHeight="1" x14ac:dyDescent="0.3">
      <c r="A18" s="98">
        <v>7</v>
      </c>
      <c r="B18" s="48" t="s">
        <v>210</v>
      </c>
      <c r="C18" s="49" t="s">
        <v>185</v>
      </c>
      <c r="D18" s="7" t="s">
        <v>29</v>
      </c>
      <c r="E18" s="143" t="s">
        <v>236</v>
      </c>
      <c r="F18" s="37"/>
      <c r="G18" s="37"/>
      <c r="H18" s="37"/>
      <c r="I18" s="47"/>
      <c r="J18" s="6">
        <f t="shared" si="0"/>
        <v>0</v>
      </c>
      <c r="K18" s="6">
        <f t="shared" si="1"/>
        <v>0</v>
      </c>
      <c r="L18" s="38"/>
      <c r="M18" s="38"/>
      <c r="N18" s="38"/>
      <c r="O18" s="39"/>
    </row>
    <row r="19" spans="1:15" ht="153.75" customHeight="1" x14ac:dyDescent="0.3">
      <c r="A19" s="98">
        <v>8</v>
      </c>
      <c r="B19" s="48" t="s">
        <v>211</v>
      </c>
      <c r="C19" s="49" t="s">
        <v>186</v>
      </c>
      <c r="D19" s="7" t="s">
        <v>29</v>
      </c>
      <c r="E19" s="143" t="s">
        <v>236</v>
      </c>
      <c r="F19" s="37"/>
      <c r="G19" s="37"/>
      <c r="H19" s="37"/>
      <c r="I19" s="47"/>
      <c r="J19" s="6">
        <f t="shared" si="0"/>
        <v>0</v>
      </c>
      <c r="K19" s="6">
        <f t="shared" si="1"/>
        <v>0</v>
      </c>
      <c r="L19" s="38"/>
      <c r="M19" s="38"/>
      <c r="N19" s="38"/>
      <c r="O19" s="39"/>
    </row>
    <row r="20" spans="1:15" ht="161.25" customHeight="1" x14ac:dyDescent="0.3">
      <c r="A20" s="98">
        <v>9</v>
      </c>
      <c r="B20" s="48" t="s">
        <v>212</v>
      </c>
      <c r="C20" s="49" t="s">
        <v>187</v>
      </c>
      <c r="D20" s="7" t="s">
        <v>29</v>
      </c>
      <c r="E20" s="143" t="s">
        <v>228</v>
      </c>
      <c r="F20" s="37"/>
      <c r="G20" s="37"/>
      <c r="H20" s="37"/>
      <c r="I20" s="47"/>
      <c r="J20" s="6">
        <f t="shared" si="0"/>
        <v>0</v>
      </c>
      <c r="K20" s="6">
        <f t="shared" si="1"/>
        <v>0</v>
      </c>
      <c r="L20" s="38"/>
      <c r="M20" s="38"/>
      <c r="N20" s="38"/>
      <c r="O20" s="39"/>
    </row>
    <row r="21" spans="1:15" ht="150" customHeight="1" x14ac:dyDescent="0.3">
      <c r="A21" s="98">
        <v>10</v>
      </c>
      <c r="B21" s="48" t="s">
        <v>213</v>
      </c>
      <c r="C21" s="49" t="s">
        <v>188</v>
      </c>
      <c r="D21" s="7" t="s">
        <v>29</v>
      </c>
      <c r="E21" s="143">
        <v>1264</v>
      </c>
      <c r="F21" s="37"/>
      <c r="G21" s="37"/>
      <c r="H21" s="37"/>
      <c r="I21" s="47"/>
      <c r="J21" s="6">
        <f t="shared" ref="J21:J31" si="2">G21*E21</f>
        <v>0</v>
      </c>
      <c r="K21" s="6">
        <f t="shared" ref="K21:K31" si="3">E21*I21</f>
        <v>0</v>
      </c>
      <c r="L21" s="38"/>
      <c r="M21" s="38"/>
      <c r="N21" s="38"/>
      <c r="O21" s="39"/>
    </row>
    <row r="22" spans="1:15" ht="177" customHeight="1" x14ac:dyDescent="0.3">
      <c r="A22" s="98">
        <v>11</v>
      </c>
      <c r="B22" s="48" t="s">
        <v>215</v>
      </c>
      <c r="C22" s="49" t="s">
        <v>189</v>
      </c>
      <c r="D22" s="7" t="s">
        <v>29</v>
      </c>
      <c r="E22" s="143">
        <v>600</v>
      </c>
      <c r="F22" s="37"/>
      <c r="G22" s="37"/>
      <c r="H22" s="37"/>
      <c r="I22" s="47"/>
      <c r="J22" s="6">
        <f t="shared" si="2"/>
        <v>0</v>
      </c>
      <c r="K22" s="6">
        <f t="shared" si="3"/>
        <v>0</v>
      </c>
      <c r="L22" s="38"/>
      <c r="M22" s="38"/>
      <c r="N22" s="38"/>
      <c r="O22" s="39"/>
    </row>
    <row r="23" spans="1:15" ht="210" customHeight="1" x14ac:dyDescent="0.3">
      <c r="A23" s="98">
        <v>12</v>
      </c>
      <c r="B23" s="48" t="s">
        <v>214</v>
      </c>
      <c r="C23" s="49" t="s">
        <v>190</v>
      </c>
      <c r="D23" s="7" t="s">
        <v>29</v>
      </c>
      <c r="E23" s="143" t="s">
        <v>242</v>
      </c>
      <c r="F23" s="37"/>
      <c r="G23" s="37"/>
      <c r="H23" s="37"/>
      <c r="I23" s="47"/>
      <c r="J23" s="6">
        <f t="shared" si="2"/>
        <v>0</v>
      </c>
      <c r="K23" s="6">
        <f t="shared" si="3"/>
        <v>0</v>
      </c>
      <c r="L23" s="38"/>
      <c r="M23" s="38"/>
      <c r="N23" s="38"/>
      <c r="O23" s="39"/>
    </row>
    <row r="24" spans="1:15" ht="141" customHeight="1" x14ac:dyDescent="0.3">
      <c r="A24" s="98">
        <v>13</v>
      </c>
      <c r="B24" s="48" t="s">
        <v>216</v>
      </c>
      <c r="C24" s="49" t="s">
        <v>191</v>
      </c>
      <c r="D24" s="7" t="s">
        <v>29</v>
      </c>
      <c r="E24" s="143">
        <v>112</v>
      </c>
      <c r="F24" s="37"/>
      <c r="G24" s="37"/>
      <c r="H24" s="37"/>
      <c r="I24" s="47"/>
      <c r="J24" s="6">
        <f t="shared" si="2"/>
        <v>0</v>
      </c>
      <c r="K24" s="6">
        <f t="shared" si="3"/>
        <v>0</v>
      </c>
      <c r="L24" s="38"/>
      <c r="M24" s="38"/>
      <c r="N24" s="38"/>
      <c r="O24" s="39"/>
    </row>
    <row r="25" spans="1:15" ht="136.5" customHeight="1" x14ac:dyDescent="0.3">
      <c r="A25" s="98">
        <v>14</v>
      </c>
      <c r="B25" s="48" t="s">
        <v>210</v>
      </c>
      <c r="C25" s="49" t="s">
        <v>192</v>
      </c>
      <c r="D25" s="7" t="s">
        <v>29</v>
      </c>
      <c r="E25" s="143" t="s">
        <v>237</v>
      </c>
      <c r="F25" s="37"/>
      <c r="G25" s="37"/>
      <c r="H25" s="37"/>
      <c r="I25" s="47"/>
      <c r="J25" s="6">
        <f t="shared" si="2"/>
        <v>0</v>
      </c>
      <c r="K25" s="6">
        <f t="shared" si="3"/>
        <v>0</v>
      </c>
      <c r="L25" s="38"/>
      <c r="M25" s="38"/>
      <c r="N25" s="38"/>
      <c r="O25" s="39"/>
    </row>
    <row r="26" spans="1:15" ht="131.25" customHeight="1" x14ac:dyDescent="0.3">
      <c r="A26" s="98">
        <v>15</v>
      </c>
      <c r="B26" s="48" t="s">
        <v>218</v>
      </c>
      <c r="C26" s="49" t="s">
        <v>193</v>
      </c>
      <c r="D26" s="7" t="s">
        <v>226</v>
      </c>
      <c r="E26" s="143" t="s">
        <v>238</v>
      </c>
      <c r="F26" s="37"/>
      <c r="G26" s="37"/>
      <c r="H26" s="37"/>
      <c r="I26" s="47"/>
      <c r="J26" s="6">
        <f t="shared" si="2"/>
        <v>0</v>
      </c>
      <c r="K26" s="6">
        <f t="shared" si="3"/>
        <v>0</v>
      </c>
      <c r="L26" s="38"/>
      <c r="M26" s="38"/>
      <c r="N26" s="38"/>
      <c r="O26" s="39"/>
    </row>
    <row r="27" spans="1:15" ht="158.25" customHeight="1" x14ac:dyDescent="0.3">
      <c r="A27" s="98">
        <v>16</v>
      </c>
      <c r="B27" s="48" t="s">
        <v>217</v>
      </c>
      <c r="C27" s="49" t="s">
        <v>194</v>
      </c>
      <c r="D27" s="7" t="s">
        <v>226</v>
      </c>
      <c r="E27" s="143">
        <v>1843</v>
      </c>
      <c r="F27" s="37"/>
      <c r="G27" s="37"/>
      <c r="H27" s="37"/>
      <c r="I27" s="47"/>
      <c r="J27" s="6">
        <f t="shared" si="2"/>
        <v>0</v>
      </c>
      <c r="K27" s="6">
        <f t="shared" si="3"/>
        <v>0</v>
      </c>
      <c r="L27" s="38"/>
      <c r="M27" s="38"/>
      <c r="N27" s="38"/>
      <c r="O27" s="39"/>
    </row>
    <row r="28" spans="1:15" ht="132" customHeight="1" x14ac:dyDescent="0.3">
      <c r="A28" s="98">
        <v>17</v>
      </c>
      <c r="B28" s="48" t="s">
        <v>210</v>
      </c>
      <c r="C28" s="49" t="s">
        <v>195</v>
      </c>
      <c r="D28" s="7" t="s">
        <v>226</v>
      </c>
      <c r="E28" s="143" t="s">
        <v>239</v>
      </c>
      <c r="F28" s="37"/>
      <c r="G28" s="37"/>
      <c r="H28" s="37"/>
      <c r="I28" s="47"/>
      <c r="J28" s="6">
        <f t="shared" si="2"/>
        <v>0</v>
      </c>
      <c r="K28" s="6">
        <f t="shared" si="3"/>
        <v>0</v>
      </c>
      <c r="L28" s="38"/>
      <c r="M28" s="38"/>
      <c r="N28" s="38"/>
      <c r="O28" s="39"/>
    </row>
    <row r="29" spans="1:15" ht="147.75" customHeight="1" x14ac:dyDescent="0.3">
      <c r="A29" s="98">
        <v>18</v>
      </c>
      <c r="B29" s="48" t="s">
        <v>219</v>
      </c>
      <c r="C29" s="49" t="s">
        <v>196</v>
      </c>
      <c r="D29" s="7" t="s">
        <v>226</v>
      </c>
      <c r="E29" s="143" t="s">
        <v>236</v>
      </c>
      <c r="F29" s="37"/>
      <c r="G29" s="37"/>
      <c r="H29" s="37"/>
      <c r="I29" s="47"/>
      <c r="J29" s="6">
        <f t="shared" si="2"/>
        <v>0</v>
      </c>
      <c r="K29" s="6">
        <f t="shared" si="3"/>
        <v>0</v>
      </c>
      <c r="L29" s="38"/>
      <c r="M29" s="38"/>
      <c r="N29" s="38"/>
      <c r="O29" s="39"/>
    </row>
    <row r="30" spans="1:15" ht="164.25" customHeight="1" x14ac:dyDescent="0.3">
      <c r="A30" s="98">
        <v>19</v>
      </c>
      <c r="B30" s="48" t="s">
        <v>210</v>
      </c>
      <c r="C30" s="49" t="s">
        <v>197</v>
      </c>
      <c r="D30" s="7" t="s">
        <v>226</v>
      </c>
      <c r="E30" s="143" t="s">
        <v>242</v>
      </c>
      <c r="F30" s="37"/>
      <c r="G30" s="37"/>
      <c r="H30" s="37"/>
      <c r="I30" s="47"/>
      <c r="J30" s="6">
        <f t="shared" si="2"/>
        <v>0</v>
      </c>
      <c r="K30" s="6">
        <f t="shared" si="3"/>
        <v>0</v>
      </c>
      <c r="L30" s="38"/>
      <c r="M30" s="38"/>
      <c r="N30" s="38"/>
      <c r="O30" s="39"/>
    </row>
    <row r="31" spans="1:15" ht="164.25" customHeight="1" x14ac:dyDescent="0.3">
      <c r="A31" s="98">
        <v>20</v>
      </c>
      <c r="B31" s="48" t="s">
        <v>210</v>
      </c>
      <c r="C31" s="49" t="s">
        <v>198</v>
      </c>
      <c r="D31" s="7" t="s">
        <v>226</v>
      </c>
      <c r="E31" s="143" t="s">
        <v>236</v>
      </c>
      <c r="F31" s="37"/>
      <c r="G31" s="37"/>
      <c r="H31" s="37"/>
      <c r="I31" s="47"/>
      <c r="J31" s="6">
        <f t="shared" si="2"/>
        <v>0</v>
      </c>
      <c r="K31" s="6">
        <f t="shared" si="3"/>
        <v>0</v>
      </c>
      <c r="L31" s="38"/>
      <c r="M31" s="38"/>
      <c r="N31" s="38"/>
      <c r="O31" s="39"/>
    </row>
    <row r="32" spans="1:15" ht="66.75" customHeight="1" x14ac:dyDescent="0.3">
      <c r="A32" s="98">
        <v>21</v>
      </c>
      <c r="B32" s="48" t="s">
        <v>230</v>
      </c>
      <c r="C32" s="49" t="s">
        <v>233</v>
      </c>
      <c r="D32" s="7" t="s">
        <v>226</v>
      </c>
      <c r="E32" s="143" t="s">
        <v>241</v>
      </c>
      <c r="F32" s="37"/>
      <c r="G32" s="37"/>
      <c r="H32" s="37"/>
      <c r="I32" s="47"/>
      <c r="J32" s="6"/>
      <c r="K32" s="6"/>
      <c r="L32" s="38"/>
      <c r="M32" s="38"/>
      <c r="N32" s="38"/>
      <c r="O32" s="39"/>
    </row>
    <row r="33" spans="1:15" ht="66.75" customHeight="1" x14ac:dyDescent="0.3">
      <c r="A33" s="98">
        <v>22</v>
      </c>
      <c r="B33" s="48" t="s">
        <v>231</v>
      </c>
      <c r="C33" s="49" t="s">
        <v>232</v>
      </c>
      <c r="D33" s="7" t="s">
        <v>226</v>
      </c>
      <c r="E33" s="143" t="s">
        <v>240</v>
      </c>
      <c r="F33" s="37"/>
      <c r="G33" s="37"/>
      <c r="H33" s="37"/>
      <c r="I33" s="47"/>
      <c r="J33" s="6"/>
      <c r="K33" s="6"/>
      <c r="L33" s="38"/>
      <c r="M33" s="38"/>
      <c r="N33" s="38"/>
      <c r="O33" s="39"/>
    </row>
    <row r="34" spans="1:15" ht="140.25" customHeight="1" x14ac:dyDescent="0.3">
      <c r="A34" s="98">
        <v>23</v>
      </c>
      <c r="B34" s="48" t="s">
        <v>222</v>
      </c>
      <c r="C34" s="49" t="s">
        <v>199</v>
      </c>
      <c r="D34" s="7" t="s">
        <v>29</v>
      </c>
      <c r="E34" s="143">
        <v>684</v>
      </c>
      <c r="F34" s="37"/>
      <c r="G34" s="37"/>
      <c r="H34" s="37"/>
      <c r="I34" s="47"/>
      <c r="J34" s="6">
        <f>G34*E34</f>
        <v>0</v>
      </c>
      <c r="K34" s="6">
        <f>E34*I34</f>
        <v>0</v>
      </c>
      <c r="L34" s="38"/>
      <c r="M34" s="38"/>
      <c r="N34" s="38"/>
      <c r="O34" s="39"/>
    </row>
    <row r="35" spans="1:15" ht="177.75" customHeight="1" x14ac:dyDescent="0.3">
      <c r="A35" s="98">
        <v>24</v>
      </c>
      <c r="B35" s="48" t="s">
        <v>223</v>
      </c>
      <c r="C35" s="49" t="s">
        <v>200</v>
      </c>
      <c r="D35" s="7" t="s">
        <v>29</v>
      </c>
      <c r="E35" s="143">
        <v>620</v>
      </c>
      <c r="F35" s="37"/>
      <c r="G35" s="37"/>
      <c r="H35" s="37"/>
      <c r="I35" s="47"/>
      <c r="J35" s="6">
        <f>G35*E35</f>
        <v>0</v>
      </c>
      <c r="K35" s="6">
        <f>E35*I35</f>
        <v>0</v>
      </c>
      <c r="L35" s="38"/>
      <c r="M35" s="38"/>
      <c r="N35" s="38"/>
      <c r="O35" s="39"/>
    </row>
    <row r="36" spans="1:15" ht="111" customHeight="1" x14ac:dyDescent="0.3">
      <c r="A36" s="98">
        <v>25</v>
      </c>
      <c r="B36" s="48" t="s">
        <v>220</v>
      </c>
      <c r="C36" s="49" t="s">
        <v>201</v>
      </c>
      <c r="D36" s="7" t="s">
        <v>29</v>
      </c>
      <c r="E36" s="143">
        <v>1</v>
      </c>
      <c r="F36" s="37"/>
      <c r="G36" s="37"/>
      <c r="H36" s="37"/>
      <c r="I36" s="47"/>
      <c r="J36" s="6">
        <f t="shared" ref="J36:J38" si="4">G36*E36</f>
        <v>0</v>
      </c>
      <c r="K36" s="6">
        <f t="shared" ref="K36:K38" si="5">E36*I36</f>
        <v>0</v>
      </c>
      <c r="L36" s="38"/>
      <c r="M36" s="38"/>
      <c r="N36" s="38"/>
      <c r="O36" s="39"/>
    </row>
    <row r="37" spans="1:15" ht="167.25" customHeight="1" x14ac:dyDescent="0.3">
      <c r="A37" s="98">
        <v>26</v>
      </c>
      <c r="B37" s="48" t="s">
        <v>221</v>
      </c>
      <c r="C37" s="49" t="s">
        <v>202</v>
      </c>
      <c r="D37" s="7" t="s">
        <v>29</v>
      </c>
      <c r="E37" s="143" t="s">
        <v>242</v>
      </c>
      <c r="F37" s="37"/>
      <c r="G37" s="37"/>
      <c r="H37" s="37"/>
      <c r="I37" s="47"/>
      <c r="J37" s="6">
        <f t="shared" si="4"/>
        <v>0</v>
      </c>
      <c r="K37" s="6">
        <f t="shared" si="5"/>
        <v>0</v>
      </c>
      <c r="L37" s="38"/>
      <c r="M37" s="38"/>
      <c r="N37" s="38"/>
      <c r="O37" s="39"/>
    </row>
    <row r="38" spans="1:15" ht="27.75" customHeight="1" x14ac:dyDescent="0.3">
      <c r="A38" s="98">
        <v>27</v>
      </c>
      <c r="B38" s="48" t="s">
        <v>229</v>
      </c>
      <c r="C38" s="49" t="s">
        <v>225</v>
      </c>
      <c r="D38" s="7" t="s">
        <v>29</v>
      </c>
      <c r="E38" s="143" t="s">
        <v>238</v>
      </c>
      <c r="F38" s="37"/>
      <c r="G38" s="37"/>
      <c r="H38" s="37"/>
      <c r="I38" s="47"/>
      <c r="J38" s="6">
        <f t="shared" si="4"/>
        <v>0</v>
      </c>
      <c r="K38" s="6">
        <f t="shared" si="5"/>
        <v>0</v>
      </c>
      <c r="L38" s="38"/>
      <c r="M38" s="38"/>
      <c r="N38" s="38"/>
      <c r="O38" s="39"/>
    </row>
    <row r="39" spans="1:15" ht="26.25" customHeight="1" x14ac:dyDescent="0.3">
      <c r="A39" s="98">
        <v>28</v>
      </c>
      <c r="B39" s="48" t="s">
        <v>224</v>
      </c>
      <c r="C39" s="49" t="s">
        <v>245</v>
      </c>
      <c r="D39" s="7" t="s">
        <v>30</v>
      </c>
      <c r="E39" s="143" t="s">
        <v>236</v>
      </c>
      <c r="F39" s="37"/>
      <c r="G39" s="37"/>
      <c r="H39" s="37"/>
      <c r="I39" s="47"/>
      <c r="J39" s="6">
        <f>G39*E39</f>
        <v>0</v>
      </c>
      <c r="K39" s="6">
        <f>E39*I39</f>
        <v>0</v>
      </c>
      <c r="L39" s="38"/>
      <c r="M39" s="38"/>
      <c r="N39" s="38"/>
      <c r="O39" s="39"/>
    </row>
    <row r="40" spans="1:15" x14ac:dyDescent="0.3">
      <c r="A40" s="45"/>
      <c r="B40" s="5"/>
      <c r="C40" s="153" t="s">
        <v>203</v>
      </c>
      <c r="D40" s="7"/>
      <c r="E40" s="143"/>
      <c r="F40" s="9"/>
      <c r="G40" s="9"/>
      <c r="H40" s="9"/>
      <c r="I40" s="25"/>
      <c r="J40" s="10">
        <f>SUM(J12:J39)</f>
        <v>0</v>
      </c>
      <c r="K40" s="10">
        <f>SUM(K12:K39)</f>
        <v>0</v>
      </c>
      <c r="L40" s="11"/>
      <c r="M40" s="11"/>
      <c r="N40" s="11"/>
      <c r="O40" s="11"/>
    </row>
    <row r="43" spans="1:15" x14ac:dyDescent="0.3">
      <c r="B43" s="50"/>
      <c r="C43" s="161" t="s">
        <v>44</v>
      </c>
      <c r="D43" s="162"/>
      <c r="E43" s="162"/>
      <c r="F43" s="163"/>
      <c r="G43" s="12"/>
      <c r="H43" s="12"/>
    </row>
    <row r="44" spans="1:15" x14ac:dyDescent="0.3">
      <c r="B44" s="50"/>
      <c r="C44" s="50"/>
      <c r="D44" s="50"/>
      <c r="E44" s="144"/>
      <c r="F44" s="50"/>
    </row>
    <row r="45" spans="1:15" x14ac:dyDescent="0.3">
      <c r="B45" s="50" t="s">
        <v>24</v>
      </c>
      <c r="C45" s="50"/>
      <c r="D45" s="50"/>
      <c r="E45" s="144"/>
      <c r="F45" s="50"/>
    </row>
    <row r="46" spans="1:15" x14ac:dyDescent="0.3">
      <c r="B46" s="51" t="s">
        <v>23</v>
      </c>
      <c r="C46" s="50"/>
      <c r="D46" s="50"/>
      <c r="E46" s="144"/>
      <c r="F46" s="50"/>
    </row>
    <row r="47" spans="1:15" x14ac:dyDescent="0.3">
      <c r="B47" s="50"/>
      <c r="C47" s="50"/>
      <c r="D47" s="50"/>
      <c r="E47" s="144"/>
      <c r="F47" s="50"/>
    </row>
  </sheetData>
  <mergeCells count="3">
    <mergeCell ref="B1:E1"/>
    <mergeCell ref="B2:E2"/>
    <mergeCell ref="C43:F43"/>
  </mergeCells>
  <pageMargins left="0.70866141732283472" right="0.70866141732283472" top="0.74803149606299213" bottom="0.74803149606299213" header="0.31496062992125984" footer="0.31496062992125984"/>
  <pageSetup paperSize="9" scale="50" fitToWidth="0" orientation="portrait" r:id="rId1"/>
  <ignoredErrors>
    <ignoredError sqref="E31:E33 E17:E20 E25:E26 E28:E30 E37:E39 E2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3"/>
  <sheetViews>
    <sheetView zoomScale="91" zoomScaleNormal="91" workbookViewId="0">
      <selection activeCell="J21" sqref="J21"/>
    </sheetView>
  </sheetViews>
  <sheetFormatPr defaultColWidth="9.109375" defaultRowHeight="11.4" x14ac:dyDescent="0.2"/>
  <cols>
    <col min="1" max="1" width="7.6640625" style="50" customWidth="1"/>
    <col min="2" max="2" width="9.6640625" style="50" hidden="1" customWidth="1"/>
    <col min="3" max="3" width="33.33203125" style="50" customWidth="1"/>
    <col min="4" max="4" width="10.5546875" style="50" customWidth="1"/>
    <col min="5" max="5" width="10.33203125" style="50" customWidth="1"/>
    <col min="6" max="6" width="17.5546875" style="50" customWidth="1"/>
    <col min="7" max="8" width="17.6640625" style="50" customWidth="1"/>
    <col min="9" max="9" width="15.6640625" style="53" customWidth="1"/>
    <col min="10" max="10" width="21.88671875" style="50" customWidth="1"/>
    <col min="11" max="11" width="20.88671875" style="50" customWidth="1"/>
    <col min="12" max="12" width="21.44140625" style="50" customWidth="1"/>
    <col min="13" max="13" width="19.88671875" style="50" customWidth="1"/>
    <col min="14" max="14" width="16.33203125" style="50" customWidth="1"/>
    <col min="15" max="15" width="18.88671875" style="50" customWidth="1"/>
    <col min="16" max="16384" width="9.109375" style="50"/>
  </cols>
  <sheetData>
    <row r="1" spans="1:15" ht="12.6" thickTop="1" x14ac:dyDescent="0.25">
      <c r="B1" s="164" t="s">
        <v>26</v>
      </c>
      <c r="C1" s="165"/>
      <c r="D1" s="165"/>
      <c r="E1" s="166"/>
      <c r="F1" s="52"/>
      <c r="G1" s="52"/>
      <c r="H1" s="52"/>
    </row>
    <row r="2" spans="1:15" ht="12.6" thickBot="1" x14ac:dyDescent="0.3">
      <c r="B2" s="167"/>
      <c r="C2" s="168"/>
      <c r="D2" s="168"/>
      <c r="E2" s="169"/>
      <c r="F2" s="54"/>
      <c r="G2" s="54"/>
      <c r="H2" s="54"/>
      <c r="I2" s="55"/>
      <c r="J2" s="56"/>
      <c r="K2" s="56"/>
      <c r="L2" s="56"/>
    </row>
    <row r="3" spans="1:15" ht="12" thickTop="1" x14ac:dyDescent="0.2">
      <c r="F3" s="52"/>
      <c r="G3" s="52"/>
      <c r="H3" s="52"/>
    </row>
    <row r="4" spans="1:15" ht="12" x14ac:dyDescent="0.2">
      <c r="B4" s="57" t="s">
        <v>0</v>
      </c>
      <c r="C4" s="58"/>
      <c r="F4" s="52"/>
      <c r="G4" s="52"/>
      <c r="H4" s="52"/>
    </row>
    <row r="5" spans="1:15" x14ac:dyDescent="0.2">
      <c r="F5" s="52"/>
      <c r="G5" s="52"/>
      <c r="H5" s="52"/>
    </row>
    <row r="6" spans="1:15" ht="13.5" customHeight="1" x14ac:dyDescent="0.2">
      <c r="A6" s="59"/>
      <c r="B6" s="59"/>
      <c r="C6" s="60" t="s">
        <v>20</v>
      </c>
      <c r="D6" s="61"/>
      <c r="E6" s="51"/>
      <c r="F6" s="62"/>
      <c r="G6" s="62"/>
      <c r="H6" s="62"/>
    </row>
    <row r="7" spans="1:15" ht="13.5" customHeight="1" x14ac:dyDescent="0.25">
      <c r="A7" s="59"/>
      <c r="B7" s="59"/>
      <c r="C7" s="63" t="s">
        <v>36</v>
      </c>
      <c r="D7" s="61"/>
      <c r="E7" s="51"/>
      <c r="F7" s="62"/>
      <c r="G7" s="62"/>
      <c r="H7" s="62"/>
    </row>
    <row r="8" spans="1:15" ht="13.5" customHeight="1" x14ac:dyDescent="0.2">
      <c r="A8" s="59"/>
      <c r="B8" s="59"/>
      <c r="C8" s="61"/>
      <c r="D8" s="51"/>
      <c r="E8" s="62"/>
    </row>
    <row r="9" spans="1:15" ht="77.400000000000006" customHeight="1" thickBot="1" x14ac:dyDescent="0.25">
      <c r="A9" s="102" t="s">
        <v>11</v>
      </c>
      <c r="B9" s="102" t="s">
        <v>1</v>
      </c>
      <c r="C9" s="102" t="s">
        <v>12</v>
      </c>
      <c r="D9" s="102" t="s">
        <v>175</v>
      </c>
      <c r="E9" s="103" t="s">
        <v>179</v>
      </c>
      <c r="F9" s="102" t="s">
        <v>31</v>
      </c>
      <c r="G9" s="102" t="s">
        <v>32</v>
      </c>
      <c r="H9" s="102" t="s">
        <v>33</v>
      </c>
      <c r="I9" s="102" t="s">
        <v>35</v>
      </c>
      <c r="J9" s="102" t="s">
        <v>2</v>
      </c>
      <c r="K9" s="102" t="s">
        <v>3</v>
      </c>
      <c r="L9" s="102" t="s">
        <v>34</v>
      </c>
      <c r="M9" s="102" t="s">
        <v>4</v>
      </c>
      <c r="N9" s="104" t="s">
        <v>5</v>
      </c>
      <c r="O9" s="104" t="s">
        <v>6</v>
      </c>
    </row>
    <row r="10" spans="1:15" ht="15" customHeight="1" thickBot="1" x14ac:dyDescent="0.25">
      <c r="A10" s="113">
        <v>1</v>
      </c>
      <c r="B10" s="113">
        <v>2</v>
      </c>
      <c r="C10" s="113">
        <v>3</v>
      </c>
      <c r="D10" s="113">
        <v>4</v>
      </c>
      <c r="E10" s="114">
        <v>5</v>
      </c>
      <c r="F10" s="113">
        <v>6</v>
      </c>
      <c r="G10" s="113">
        <v>7</v>
      </c>
      <c r="H10" s="113">
        <v>8</v>
      </c>
      <c r="I10" s="113">
        <v>9</v>
      </c>
      <c r="J10" s="113" t="s">
        <v>176</v>
      </c>
      <c r="K10" s="113" t="s">
        <v>177</v>
      </c>
      <c r="L10" s="113">
        <v>12</v>
      </c>
      <c r="M10" s="113">
        <v>13</v>
      </c>
      <c r="N10" s="115">
        <v>14</v>
      </c>
      <c r="O10" s="115">
        <v>15</v>
      </c>
    </row>
    <row r="11" spans="1:15" ht="24.75" customHeight="1" x14ac:dyDescent="0.2">
      <c r="A11" s="130">
        <v>1</v>
      </c>
      <c r="B11" s="105" t="s">
        <v>37</v>
      </c>
      <c r="C11" s="106" t="s">
        <v>38</v>
      </c>
      <c r="D11" s="107" t="s">
        <v>43</v>
      </c>
      <c r="E11" s="151">
        <v>6</v>
      </c>
      <c r="F11" s="108"/>
      <c r="G11" s="108"/>
      <c r="H11" s="108"/>
      <c r="I11" s="109"/>
      <c r="J11" s="110">
        <f>G11*E11</f>
        <v>0</v>
      </c>
      <c r="K11" s="110">
        <f>E11*I11</f>
        <v>0</v>
      </c>
      <c r="L11" s="111"/>
      <c r="M11" s="111"/>
      <c r="N11" s="111"/>
      <c r="O11" s="112"/>
    </row>
    <row r="12" spans="1:15" ht="53.25" customHeight="1" x14ac:dyDescent="0.2">
      <c r="A12" s="131">
        <v>2</v>
      </c>
      <c r="B12" s="48" t="s">
        <v>39</v>
      </c>
      <c r="C12" s="49" t="s">
        <v>40</v>
      </c>
      <c r="D12" s="65" t="s">
        <v>43</v>
      </c>
      <c r="E12" s="66">
        <v>1</v>
      </c>
      <c r="F12" s="67"/>
      <c r="G12" s="67"/>
      <c r="H12" s="67"/>
      <c r="I12" s="68"/>
      <c r="J12" s="69">
        <f t="shared" ref="J12:J13" si="0">G12*E12</f>
        <v>0</v>
      </c>
      <c r="K12" s="69">
        <f t="shared" ref="K12:K13" si="1">E12*I12</f>
        <v>0</v>
      </c>
      <c r="L12" s="70"/>
      <c r="M12" s="70"/>
      <c r="N12" s="70"/>
      <c r="O12" s="71"/>
    </row>
    <row r="13" spans="1:15" ht="48" customHeight="1" x14ac:dyDescent="0.2">
      <c r="A13" s="131">
        <v>3</v>
      </c>
      <c r="B13" s="48" t="s">
        <v>41</v>
      </c>
      <c r="C13" s="49" t="s">
        <v>42</v>
      </c>
      <c r="D13" s="65" t="s">
        <v>43</v>
      </c>
      <c r="E13" s="66">
        <v>1</v>
      </c>
      <c r="F13" s="67"/>
      <c r="G13" s="67"/>
      <c r="H13" s="67"/>
      <c r="I13" s="68"/>
      <c r="J13" s="69">
        <f t="shared" si="0"/>
        <v>0</v>
      </c>
      <c r="K13" s="69">
        <f t="shared" si="1"/>
        <v>0</v>
      </c>
      <c r="L13" s="70"/>
      <c r="M13" s="70"/>
      <c r="N13" s="70"/>
      <c r="O13" s="71"/>
    </row>
    <row r="14" spans="1:15" ht="12" x14ac:dyDescent="0.25">
      <c r="A14" s="72"/>
      <c r="B14" s="64"/>
      <c r="C14" s="73" t="s">
        <v>28</v>
      </c>
      <c r="D14" s="65"/>
      <c r="E14" s="66"/>
      <c r="F14" s="74"/>
      <c r="G14" s="74"/>
      <c r="H14" s="74"/>
      <c r="I14" s="75"/>
      <c r="J14" s="76">
        <f>SUM(J11:J13)</f>
        <v>0</v>
      </c>
      <c r="K14" s="76">
        <f>SUM(K11:K13)</f>
        <v>0</v>
      </c>
      <c r="L14" s="77"/>
      <c r="M14" s="77"/>
      <c r="N14" s="77"/>
      <c r="O14" s="77"/>
    </row>
    <row r="17" spans="3:8" x14ac:dyDescent="0.2">
      <c r="D17" s="161" t="s">
        <v>44</v>
      </c>
      <c r="E17" s="162"/>
      <c r="F17" s="162"/>
      <c r="G17" s="163"/>
      <c r="H17" s="52"/>
    </row>
    <row r="19" spans="3:8" x14ac:dyDescent="0.2">
      <c r="C19" s="50" t="s">
        <v>24</v>
      </c>
    </row>
    <row r="20" spans="3:8" x14ac:dyDescent="0.2">
      <c r="C20" s="51" t="s">
        <v>23</v>
      </c>
    </row>
    <row r="23" spans="3:8" x14ac:dyDescent="0.2">
      <c r="C23" s="50" t="s">
        <v>59</v>
      </c>
    </row>
  </sheetData>
  <mergeCells count="3">
    <mergeCell ref="B1:E1"/>
    <mergeCell ref="B2:E2"/>
    <mergeCell ref="D17:G17"/>
  </mergeCells>
  <pageMargins left="0.7" right="0.7" top="0.75" bottom="0.75" header="0.3" footer="0.3"/>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O31"/>
  <sheetViews>
    <sheetView tabSelected="1" topLeftCell="A4" zoomScale="86" zoomScaleNormal="86" workbookViewId="0">
      <selection activeCell="G6" sqref="G6"/>
    </sheetView>
  </sheetViews>
  <sheetFormatPr defaultColWidth="9.109375" defaultRowHeight="14.4" x14ac:dyDescent="0.3"/>
  <cols>
    <col min="2" max="2" width="9.109375" hidden="1" customWidth="1"/>
    <col min="3" max="3" width="33.44140625" customWidth="1"/>
    <col min="4" max="4" width="10.5546875" customWidth="1"/>
    <col min="5" max="5" width="10.33203125" customWidth="1"/>
    <col min="6" max="6" width="17.5546875" customWidth="1"/>
    <col min="7" max="8" width="17.6640625" customWidth="1"/>
    <col min="9" max="9" width="15.6640625" style="23" customWidth="1"/>
    <col min="10" max="10" width="19.44140625" customWidth="1"/>
    <col min="11" max="11" width="18.6640625" customWidth="1"/>
    <col min="12" max="12" width="24.109375" customWidth="1"/>
    <col min="13" max="13" width="20.109375" customWidth="1"/>
    <col min="14" max="14" width="16.33203125" customWidth="1"/>
    <col min="15" max="15" width="20.44140625" customWidth="1"/>
  </cols>
  <sheetData>
    <row r="1" spans="1:15" ht="15" thickTop="1" x14ac:dyDescent="0.3">
      <c r="B1" s="155" t="s">
        <v>26</v>
      </c>
      <c r="C1" s="156"/>
      <c r="D1" s="156"/>
      <c r="E1" s="157"/>
      <c r="F1" s="12"/>
      <c r="G1" s="12"/>
      <c r="H1" s="12"/>
    </row>
    <row r="2" spans="1:15" ht="15" thickBot="1" x14ac:dyDescent="0.35">
      <c r="B2" s="158"/>
      <c r="C2" s="159"/>
      <c r="D2" s="159"/>
      <c r="E2" s="160"/>
      <c r="F2" s="21"/>
      <c r="G2" s="21"/>
      <c r="H2" s="21"/>
      <c r="I2" s="24"/>
      <c r="J2" s="13"/>
      <c r="K2" s="13"/>
      <c r="L2" s="13"/>
    </row>
    <row r="3" spans="1:15" ht="15" thickTop="1" x14ac:dyDescent="0.3">
      <c r="F3" s="12"/>
      <c r="G3" s="12"/>
      <c r="H3" s="12"/>
    </row>
    <row r="4" spans="1:15" ht="15.6" x14ac:dyDescent="0.3">
      <c r="B4" s="19" t="s">
        <v>0</v>
      </c>
      <c r="C4" s="20"/>
      <c r="F4" s="12"/>
      <c r="G4" s="12"/>
      <c r="H4" s="12"/>
    </row>
    <row r="5" spans="1:15" x14ac:dyDescent="0.3">
      <c r="F5" s="12"/>
      <c r="G5" s="12"/>
      <c r="H5" s="12"/>
    </row>
    <row r="6" spans="1:15" ht="13.5" customHeight="1" x14ac:dyDescent="0.3">
      <c r="A6" s="1"/>
      <c r="B6" s="1"/>
      <c r="C6" s="16" t="s">
        <v>21</v>
      </c>
      <c r="D6" s="2"/>
      <c r="E6" s="3"/>
      <c r="F6" s="4"/>
      <c r="G6" s="4"/>
      <c r="H6" s="4"/>
    </row>
    <row r="7" spans="1:15" ht="13.5" customHeight="1" x14ac:dyDescent="0.3">
      <c r="A7" s="1"/>
      <c r="B7" s="1"/>
      <c r="C7" s="17" t="s">
        <v>45</v>
      </c>
      <c r="D7" s="2"/>
      <c r="E7" s="3"/>
      <c r="F7" s="4"/>
      <c r="G7" s="4"/>
      <c r="H7" s="4"/>
    </row>
    <row r="8" spans="1:15" ht="13.5" customHeight="1" thickBot="1" x14ac:dyDescent="0.35">
      <c r="A8" s="1"/>
      <c r="B8" s="1"/>
      <c r="C8" s="2"/>
      <c r="D8" s="3"/>
      <c r="E8" s="4"/>
    </row>
    <row r="9" spans="1:15" ht="77.400000000000006" customHeight="1" x14ac:dyDescent="0.3">
      <c r="A9" s="125" t="s">
        <v>11</v>
      </c>
      <c r="B9" s="125" t="s">
        <v>1</v>
      </c>
      <c r="C9" s="125" t="s">
        <v>12</v>
      </c>
      <c r="D9" s="125" t="s">
        <v>175</v>
      </c>
      <c r="E9" s="126" t="s">
        <v>179</v>
      </c>
      <c r="F9" s="125" t="s">
        <v>31</v>
      </c>
      <c r="G9" s="125" t="s">
        <v>32</v>
      </c>
      <c r="H9" s="125" t="s">
        <v>33</v>
      </c>
      <c r="I9" s="125" t="s">
        <v>35</v>
      </c>
      <c r="J9" s="125" t="s">
        <v>2</v>
      </c>
      <c r="K9" s="125" t="s">
        <v>3</v>
      </c>
      <c r="L9" s="125" t="s">
        <v>34</v>
      </c>
      <c r="M9" s="125" t="s">
        <v>4</v>
      </c>
      <c r="N9" s="127" t="s">
        <v>5</v>
      </c>
      <c r="O9" s="127" t="s">
        <v>6</v>
      </c>
    </row>
    <row r="10" spans="1:15" ht="17.25" customHeight="1" thickBot="1" x14ac:dyDescent="0.35">
      <c r="A10" s="99">
        <v>1</v>
      </c>
      <c r="B10" s="99">
        <v>2</v>
      </c>
      <c r="C10" s="99">
        <v>3</v>
      </c>
      <c r="D10" s="99">
        <v>4</v>
      </c>
      <c r="E10" s="100">
        <v>5</v>
      </c>
      <c r="F10" s="99">
        <v>6</v>
      </c>
      <c r="G10" s="99">
        <v>7</v>
      </c>
      <c r="H10" s="99">
        <v>8</v>
      </c>
      <c r="I10" s="99">
        <v>9</v>
      </c>
      <c r="J10" s="99" t="s">
        <v>176</v>
      </c>
      <c r="K10" s="99" t="s">
        <v>246</v>
      </c>
      <c r="L10" s="99">
        <v>12</v>
      </c>
      <c r="M10" s="99">
        <v>13</v>
      </c>
      <c r="N10" s="101">
        <v>14</v>
      </c>
      <c r="O10" s="101">
        <v>15</v>
      </c>
    </row>
    <row r="11" spans="1:15" ht="20.25" customHeight="1" x14ac:dyDescent="0.3">
      <c r="A11" s="116">
        <v>1</v>
      </c>
      <c r="B11" s="105">
        <v>131</v>
      </c>
      <c r="C11" s="106" t="s">
        <v>46</v>
      </c>
      <c r="D11" s="119" t="s">
        <v>29</v>
      </c>
      <c r="E11" s="148">
        <v>277</v>
      </c>
      <c r="F11" s="120"/>
      <c r="G11" s="120"/>
      <c r="H11" s="120"/>
      <c r="I11" s="173"/>
      <c r="J11" s="122">
        <f>G11*E11</f>
        <v>0</v>
      </c>
      <c r="K11" s="122">
        <f>E11*I11</f>
        <v>0</v>
      </c>
      <c r="L11" s="123"/>
      <c r="M11" s="123"/>
      <c r="N11" s="123"/>
      <c r="O11" s="124"/>
    </row>
    <row r="12" spans="1:15" ht="19.5" customHeight="1" x14ac:dyDescent="0.3">
      <c r="A12" s="98">
        <v>2</v>
      </c>
      <c r="B12" s="48">
        <v>294</v>
      </c>
      <c r="C12" s="49" t="s">
        <v>47</v>
      </c>
      <c r="D12" s="7" t="s">
        <v>29</v>
      </c>
      <c r="E12" s="149">
        <v>9</v>
      </c>
      <c r="F12" s="37"/>
      <c r="G12" s="120"/>
      <c r="H12" s="37"/>
      <c r="I12" s="173"/>
      <c r="J12" s="6">
        <f t="shared" ref="J12:J23" si="0">G12*E12</f>
        <v>0</v>
      </c>
      <c r="K12" s="6">
        <f t="shared" ref="K12:K23" si="1">E12*I12</f>
        <v>0</v>
      </c>
      <c r="L12" s="38"/>
      <c r="M12" s="38"/>
      <c r="N12" s="38"/>
      <c r="O12" s="39"/>
    </row>
    <row r="13" spans="1:15" ht="18" customHeight="1" x14ac:dyDescent="0.3">
      <c r="A13" s="98">
        <v>3</v>
      </c>
      <c r="B13" s="48">
        <v>296</v>
      </c>
      <c r="C13" s="49" t="s">
        <v>48</v>
      </c>
      <c r="D13" s="7" t="s">
        <v>29</v>
      </c>
      <c r="E13" s="149">
        <v>15</v>
      </c>
      <c r="F13" s="37"/>
      <c r="G13" s="120"/>
      <c r="H13" s="37"/>
      <c r="I13" s="173"/>
      <c r="J13" s="6">
        <f t="shared" si="0"/>
        <v>0</v>
      </c>
      <c r="K13" s="6">
        <f t="shared" si="1"/>
        <v>0</v>
      </c>
      <c r="L13" s="38"/>
      <c r="M13" s="38"/>
      <c r="N13" s="38"/>
      <c r="O13" s="39"/>
    </row>
    <row r="14" spans="1:15" ht="20.25" customHeight="1" x14ac:dyDescent="0.3">
      <c r="A14" s="98">
        <v>4</v>
      </c>
      <c r="B14" s="48">
        <v>320</v>
      </c>
      <c r="C14" s="49" t="s">
        <v>49</v>
      </c>
      <c r="D14" s="7" t="s">
        <v>29</v>
      </c>
      <c r="E14" s="149">
        <v>1</v>
      </c>
      <c r="F14" s="37"/>
      <c r="G14" s="120"/>
      <c r="H14" s="37"/>
      <c r="I14" s="173"/>
      <c r="J14" s="6">
        <f t="shared" si="0"/>
        <v>0</v>
      </c>
      <c r="K14" s="6">
        <f t="shared" si="1"/>
        <v>0</v>
      </c>
      <c r="L14" s="38"/>
      <c r="M14" s="38"/>
      <c r="N14" s="38"/>
      <c r="O14" s="39"/>
    </row>
    <row r="15" spans="1:15" ht="22.5" customHeight="1" x14ac:dyDescent="0.3">
      <c r="A15" s="98">
        <v>5</v>
      </c>
      <c r="B15" s="48">
        <v>321</v>
      </c>
      <c r="C15" s="49" t="s">
        <v>50</v>
      </c>
      <c r="D15" s="7" t="s">
        <v>29</v>
      </c>
      <c r="E15" s="149">
        <v>10</v>
      </c>
      <c r="F15" s="37"/>
      <c r="G15" s="120"/>
      <c r="H15" s="37"/>
      <c r="I15" s="173"/>
      <c r="J15" s="6">
        <f t="shared" si="0"/>
        <v>0</v>
      </c>
      <c r="K15" s="6">
        <f t="shared" si="1"/>
        <v>0</v>
      </c>
      <c r="L15" s="38"/>
      <c r="M15" s="38"/>
      <c r="N15" s="38"/>
      <c r="O15" s="39"/>
    </row>
    <row r="16" spans="1:15" ht="18.75" customHeight="1" x14ac:dyDescent="0.3">
      <c r="A16" s="98">
        <v>6</v>
      </c>
      <c r="B16" s="48">
        <v>613</v>
      </c>
      <c r="C16" s="49" t="s">
        <v>51</v>
      </c>
      <c r="D16" s="7" t="s">
        <v>29</v>
      </c>
      <c r="E16" s="150">
        <v>1</v>
      </c>
      <c r="F16" s="37"/>
      <c r="G16" s="120"/>
      <c r="H16" s="37"/>
      <c r="I16" s="173"/>
      <c r="J16" s="6">
        <f t="shared" si="0"/>
        <v>0</v>
      </c>
      <c r="K16" s="6">
        <f t="shared" si="1"/>
        <v>0</v>
      </c>
      <c r="L16" s="38"/>
      <c r="M16" s="38"/>
      <c r="N16" s="38"/>
      <c r="O16" s="39"/>
    </row>
    <row r="17" spans="1:15" ht="20.25" customHeight="1" x14ac:dyDescent="0.3">
      <c r="A17" s="98">
        <v>7</v>
      </c>
      <c r="B17" s="48">
        <v>1664</v>
      </c>
      <c r="C17" s="49" t="s">
        <v>52</v>
      </c>
      <c r="D17" s="7" t="s">
        <v>29</v>
      </c>
      <c r="E17" s="149">
        <v>20</v>
      </c>
      <c r="F17" s="37"/>
      <c r="G17" s="120"/>
      <c r="H17" s="37"/>
      <c r="I17" s="173"/>
      <c r="J17" s="6">
        <f t="shared" si="0"/>
        <v>0</v>
      </c>
      <c r="K17" s="6">
        <f t="shared" si="1"/>
        <v>0</v>
      </c>
      <c r="L17" s="38"/>
      <c r="M17" s="38"/>
      <c r="N17" s="38"/>
      <c r="O17" s="39"/>
    </row>
    <row r="18" spans="1:15" ht="17.25" customHeight="1" x14ac:dyDescent="0.3">
      <c r="A18" s="98">
        <v>8</v>
      </c>
      <c r="B18" s="48">
        <v>3709</v>
      </c>
      <c r="C18" s="49" t="s">
        <v>53</v>
      </c>
      <c r="D18" s="7" t="s">
        <v>29</v>
      </c>
      <c r="E18" s="149">
        <v>50</v>
      </c>
      <c r="F18" s="37"/>
      <c r="G18" s="120"/>
      <c r="H18" s="37"/>
      <c r="I18" s="173"/>
      <c r="J18" s="6">
        <f t="shared" si="0"/>
        <v>0</v>
      </c>
      <c r="K18" s="6">
        <f t="shared" si="1"/>
        <v>0</v>
      </c>
      <c r="L18" s="38"/>
      <c r="M18" s="38"/>
      <c r="N18" s="38"/>
      <c r="O18" s="39"/>
    </row>
    <row r="19" spans="1:15" ht="16.5" customHeight="1" x14ac:dyDescent="0.3">
      <c r="A19" s="98">
        <v>9</v>
      </c>
      <c r="B19" s="48">
        <v>4397</v>
      </c>
      <c r="C19" s="49" t="s">
        <v>54</v>
      </c>
      <c r="D19" s="7" t="s">
        <v>29</v>
      </c>
      <c r="E19" s="149">
        <v>775</v>
      </c>
      <c r="F19" s="37"/>
      <c r="G19" s="120"/>
      <c r="H19" s="37"/>
      <c r="I19" s="173"/>
      <c r="J19" s="6">
        <f t="shared" si="0"/>
        <v>0</v>
      </c>
      <c r="K19" s="6">
        <f t="shared" si="1"/>
        <v>0</v>
      </c>
      <c r="L19" s="38"/>
      <c r="M19" s="38"/>
      <c r="N19" s="38"/>
      <c r="O19" s="39"/>
    </row>
    <row r="20" spans="1:15" ht="18" customHeight="1" x14ac:dyDescent="0.3">
      <c r="A20" s="98">
        <v>10</v>
      </c>
      <c r="B20" s="48">
        <v>3547</v>
      </c>
      <c r="C20" s="49" t="s">
        <v>55</v>
      </c>
      <c r="D20" s="7" t="s">
        <v>29</v>
      </c>
      <c r="E20" s="149">
        <v>50</v>
      </c>
      <c r="F20" s="37"/>
      <c r="G20" s="120"/>
      <c r="H20" s="37"/>
      <c r="I20" s="173"/>
      <c r="J20" s="6">
        <f t="shared" si="0"/>
        <v>0</v>
      </c>
      <c r="K20" s="6">
        <f t="shared" si="1"/>
        <v>0</v>
      </c>
      <c r="L20" s="38"/>
      <c r="M20" s="38"/>
      <c r="N20" s="38"/>
      <c r="O20" s="39"/>
    </row>
    <row r="21" spans="1:15" ht="15.75" customHeight="1" x14ac:dyDescent="0.3">
      <c r="A21" s="98">
        <v>11</v>
      </c>
      <c r="B21" s="48">
        <v>134</v>
      </c>
      <c r="C21" s="49" t="s">
        <v>56</v>
      </c>
      <c r="D21" s="7" t="s">
        <v>29</v>
      </c>
      <c r="E21" s="149">
        <v>5</v>
      </c>
      <c r="F21" s="37"/>
      <c r="G21" s="120"/>
      <c r="H21" s="37"/>
      <c r="I21" s="173"/>
      <c r="J21" s="6">
        <f t="shared" si="0"/>
        <v>0</v>
      </c>
      <c r="K21" s="6">
        <f t="shared" si="1"/>
        <v>0</v>
      </c>
      <c r="L21" s="38"/>
      <c r="M21" s="38"/>
      <c r="N21" s="38"/>
      <c r="O21" s="39"/>
    </row>
    <row r="22" spans="1:15" ht="17.25" customHeight="1" x14ac:dyDescent="0.3">
      <c r="A22" s="98">
        <v>12</v>
      </c>
      <c r="B22" s="48">
        <v>3055</v>
      </c>
      <c r="C22" s="49" t="s">
        <v>57</v>
      </c>
      <c r="D22" s="7" t="s">
        <v>29</v>
      </c>
      <c r="E22" s="149">
        <v>40</v>
      </c>
      <c r="F22" s="37"/>
      <c r="G22" s="120"/>
      <c r="H22" s="37"/>
      <c r="I22" s="173"/>
      <c r="J22" s="6">
        <f t="shared" si="0"/>
        <v>0</v>
      </c>
      <c r="K22" s="6">
        <f t="shared" si="1"/>
        <v>0</v>
      </c>
      <c r="L22" s="38"/>
      <c r="M22" s="38"/>
      <c r="N22" s="38"/>
      <c r="O22" s="39"/>
    </row>
    <row r="23" spans="1:15" ht="18" customHeight="1" x14ac:dyDescent="0.3">
      <c r="A23" s="98">
        <v>13</v>
      </c>
      <c r="B23" s="48">
        <v>139</v>
      </c>
      <c r="C23" s="49" t="s">
        <v>58</v>
      </c>
      <c r="D23" s="7" t="s">
        <v>29</v>
      </c>
      <c r="E23" s="149">
        <v>2</v>
      </c>
      <c r="F23" s="37"/>
      <c r="G23" s="120"/>
      <c r="H23" s="37"/>
      <c r="I23" s="173"/>
      <c r="J23" s="6">
        <f t="shared" si="0"/>
        <v>0</v>
      </c>
      <c r="K23" s="6">
        <f t="shared" si="1"/>
        <v>0</v>
      </c>
      <c r="L23" s="38"/>
      <c r="M23" s="38"/>
      <c r="N23" s="38"/>
      <c r="O23" s="39"/>
    </row>
    <row r="24" spans="1:15" x14ac:dyDescent="0.3">
      <c r="A24" s="45"/>
      <c r="B24" s="5"/>
      <c r="C24" s="46" t="s">
        <v>28</v>
      </c>
      <c r="D24" s="7"/>
      <c r="E24" s="8"/>
      <c r="F24" s="9"/>
      <c r="G24" s="9"/>
      <c r="H24" s="9"/>
      <c r="I24" s="25"/>
      <c r="J24" s="10">
        <f>SUM(J11:J23)</f>
        <v>0</v>
      </c>
      <c r="K24" s="10">
        <f>SUM(K11:K23)</f>
        <v>0</v>
      </c>
      <c r="L24" s="11"/>
      <c r="M24" s="11"/>
      <c r="N24" s="11"/>
      <c r="O24" s="11"/>
    </row>
    <row r="27" spans="1:15" x14ac:dyDescent="0.3">
      <c r="C27" s="50"/>
      <c r="D27" s="161" t="s">
        <v>44</v>
      </c>
      <c r="E27" s="162"/>
      <c r="F27" s="162"/>
      <c r="G27" s="163"/>
      <c r="H27" s="12"/>
    </row>
    <row r="28" spans="1:15" x14ac:dyDescent="0.3">
      <c r="C28" s="50"/>
      <c r="D28" s="50"/>
      <c r="E28" s="50"/>
      <c r="F28" s="50"/>
      <c r="G28" s="50"/>
    </row>
    <row r="29" spans="1:15" x14ac:dyDescent="0.3">
      <c r="C29" s="50" t="s">
        <v>24</v>
      </c>
      <c r="D29" s="50"/>
      <c r="E29" s="50"/>
      <c r="F29" s="50"/>
      <c r="G29" s="50"/>
    </row>
    <row r="30" spans="1:15" x14ac:dyDescent="0.3">
      <c r="C30" s="51" t="s">
        <v>23</v>
      </c>
      <c r="D30" s="50"/>
      <c r="E30" s="50"/>
      <c r="F30" s="50"/>
      <c r="G30" s="50"/>
    </row>
    <row r="31" spans="1:15" x14ac:dyDescent="0.3">
      <c r="C31" s="50"/>
      <c r="D31" s="50"/>
      <c r="E31" s="50"/>
      <c r="F31" s="50"/>
      <c r="G31" s="50"/>
    </row>
  </sheetData>
  <mergeCells count="3">
    <mergeCell ref="B1:E1"/>
    <mergeCell ref="B2:E2"/>
    <mergeCell ref="D27:G27"/>
  </mergeCells>
  <pageMargins left="0.7" right="0.7" top="0.75" bottom="0.75" header="0.3" footer="0.3"/>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57"/>
  <sheetViews>
    <sheetView zoomScale="91" zoomScaleNormal="91" workbookViewId="0">
      <selection activeCell="K54" sqref="K54"/>
    </sheetView>
  </sheetViews>
  <sheetFormatPr defaultColWidth="9.109375" defaultRowHeight="14.4" x14ac:dyDescent="0.3"/>
  <cols>
    <col min="2" max="2" width="0" hidden="1" customWidth="1"/>
    <col min="3" max="3" width="33.44140625" customWidth="1"/>
    <col min="4" max="5" width="10.5546875" customWidth="1"/>
    <col min="6" max="6" width="17.5546875" customWidth="1"/>
    <col min="7" max="8" width="17.6640625" customWidth="1"/>
    <col min="9" max="9" width="15.6640625" style="23" customWidth="1"/>
    <col min="10" max="10" width="19.44140625" customWidth="1"/>
    <col min="11" max="11" width="18.6640625" customWidth="1"/>
    <col min="12" max="12" width="26.44140625" customWidth="1"/>
    <col min="13" max="13" width="20.109375" customWidth="1"/>
    <col min="14" max="14" width="16.33203125" customWidth="1"/>
    <col min="15" max="15" width="20.44140625" customWidth="1"/>
  </cols>
  <sheetData>
    <row r="1" spans="1:15" ht="15" thickTop="1" x14ac:dyDescent="0.3">
      <c r="B1" s="155" t="s">
        <v>26</v>
      </c>
      <c r="C1" s="156"/>
      <c r="D1" s="156"/>
      <c r="E1" s="156"/>
      <c r="F1" s="12"/>
      <c r="G1" s="12"/>
      <c r="H1" s="12"/>
    </row>
    <row r="2" spans="1:15" ht="15" thickBot="1" x14ac:dyDescent="0.35">
      <c r="B2" s="158"/>
      <c r="C2" s="159"/>
      <c r="D2" s="159"/>
      <c r="E2" s="159"/>
      <c r="F2" s="21"/>
      <c r="G2" s="21"/>
      <c r="H2" s="21"/>
      <c r="I2" s="24"/>
      <c r="J2" s="13"/>
      <c r="K2" s="13"/>
      <c r="L2" s="13"/>
    </row>
    <row r="3" spans="1:15" ht="15" thickTop="1" x14ac:dyDescent="0.3">
      <c r="F3" s="12"/>
      <c r="G3" s="12"/>
      <c r="H3" s="12"/>
    </row>
    <row r="4" spans="1:15" x14ac:dyDescent="0.3">
      <c r="B4" s="78" t="s">
        <v>0</v>
      </c>
      <c r="C4" s="20"/>
      <c r="F4" s="12"/>
      <c r="G4" s="12"/>
      <c r="H4" s="12"/>
    </row>
    <row r="5" spans="1:15" x14ac:dyDescent="0.3">
      <c r="F5" s="12"/>
      <c r="G5" s="12"/>
      <c r="H5" s="12"/>
    </row>
    <row r="6" spans="1:15" ht="13.5" customHeight="1" x14ac:dyDescent="0.3">
      <c r="A6" s="1"/>
      <c r="B6" s="1"/>
      <c r="C6" s="16" t="s">
        <v>61</v>
      </c>
      <c r="D6" s="2"/>
      <c r="E6" s="2"/>
      <c r="F6" s="4"/>
      <c r="G6" s="4"/>
      <c r="H6" s="4"/>
    </row>
    <row r="7" spans="1:15" ht="13.5" customHeight="1" x14ac:dyDescent="0.3">
      <c r="A7" s="1"/>
      <c r="B7" s="1"/>
      <c r="C7" s="17" t="s">
        <v>60</v>
      </c>
      <c r="D7" s="2"/>
      <c r="E7" s="2"/>
      <c r="F7" s="4"/>
      <c r="G7" s="4"/>
      <c r="H7" s="4"/>
    </row>
    <row r="8" spans="1:15" ht="13.5" customHeight="1" thickBot="1" x14ac:dyDescent="0.35">
      <c r="A8" s="1"/>
      <c r="B8" s="1"/>
      <c r="C8" s="2"/>
      <c r="D8" s="3"/>
      <c r="E8" s="3"/>
    </row>
    <row r="9" spans="1:15" ht="77.400000000000006" customHeight="1" x14ac:dyDescent="0.3">
      <c r="A9" s="125" t="s">
        <v>11</v>
      </c>
      <c r="B9" s="125" t="s">
        <v>1</v>
      </c>
      <c r="C9" s="125" t="s">
        <v>12</v>
      </c>
      <c r="D9" s="125" t="s">
        <v>175</v>
      </c>
      <c r="E9" s="126" t="s">
        <v>172</v>
      </c>
      <c r="F9" s="125" t="s">
        <v>31</v>
      </c>
      <c r="G9" s="125" t="s">
        <v>173</v>
      </c>
      <c r="H9" s="125" t="s">
        <v>33</v>
      </c>
      <c r="I9" s="125" t="s">
        <v>174</v>
      </c>
      <c r="J9" s="125" t="s">
        <v>2</v>
      </c>
      <c r="K9" s="125" t="s">
        <v>3</v>
      </c>
      <c r="L9" s="125" t="s">
        <v>34</v>
      </c>
      <c r="M9" s="125" t="s">
        <v>4</v>
      </c>
      <c r="N9" s="127" t="s">
        <v>5</v>
      </c>
      <c r="O9" s="127" t="s">
        <v>6</v>
      </c>
    </row>
    <row r="10" spans="1:15" ht="20.25" customHeight="1" thickBot="1" x14ac:dyDescent="0.35">
      <c r="A10" s="99">
        <v>1</v>
      </c>
      <c r="B10" s="99">
        <v>2</v>
      </c>
      <c r="C10" s="99">
        <v>3</v>
      </c>
      <c r="D10" s="99">
        <v>4</v>
      </c>
      <c r="E10" s="99">
        <v>5</v>
      </c>
      <c r="F10" s="99">
        <v>6</v>
      </c>
      <c r="G10" s="99">
        <v>7</v>
      </c>
      <c r="H10" s="99">
        <v>8</v>
      </c>
      <c r="I10" s="99">
        <v>9</v>
      </c>
      <c r="J10" s="99" t="s">
        <v>243</v>
      </c>
      <c r="K10" s="99" t="s">
        <v>177</v>
      </c>
      <c r="L10" s="99">
        <v>12</v>
      </c>
      <c r="M10" s="99">
        <v>13</v>
      </c>
      <c r="N10" s="101">
        <v>14</v>
      </c>
      <c r="O10" s="101">
        <v>15</v>
      </c>
    </row>
    <row r="11" spans="1:15" ht="32.25" customHeight="1" x14ac:dyDescent="0.3">
      <c r="A11" s="116">
        <v>1</v>
      </c>
      <c r="B11" s="117" t="s">
        <v>62</v>
      </c>
      <c r="C11" s="118" t="s">
        <v>94</v>
      </c>
      <c r="D11" s="119" t="s">
        <v>122</v>
      </c>
      <c r="E11" s="146">
        <v>510</v>
      </c>
      <c r="F11" s="120"/>
      <c r="G11" s="120"/>
      <c r="H11" s="120"/>
      <c r="I11" s="121"/>
      <c r="J11" s="122">
        <f>E11*G11</f>
        <v>0</v>
      </c>
      <c r="K11" s="122">
        <f>E11*I11</f>
        <v>0</v>
      </c>
      <c r="L11" s="123"/>
      <c r="M11" s="123"/>
      <c r="N11" s="123"/>
      <c r="O11" s="124"/>
    </row>
    <row r="12" spans="1:15" ht="34.5" customHeight="1" x14ac:dyDescent="0.3">
      <c r="A12" s="116">
        <v>2</v>
      </c>
      <c r="B12" s="79" t="s">
        <v>63</v>
      </c>
      <c r="C12" s="80" t="s">
        <v>95</v>
      </c>
      <c r="D12" s="7" t="s">
        <v>122</v>
      </c>
      <c r="E12" s="147">
        <v>430</v>
      </c>
      <c r="F12" s="37"/>
      <c r="G12" s="37"/>
      <c r="H12" s="37"/>
      <c r="I12" s="47"/>
      <c r="J12" s="122">
        <f t="shared" ref="J12:J42" si="0">E12*G12</f>
        <v>0</v>
      </c>
      <c r="K12" s="122">
        <f t="shared" ref="K12:K42" si="1">E12*I12</f>
        <v>0</v>
      </c>
      <c r="L12" s="38"/>
      <c r="M12" s="38"/>
      <c r="N12" s="38"/>
      <c r="O12" s="39"/>
    </row>
    <row r="13" spans="1:15" ht="32.25" customHeight="1" x14ac:dyDescent="0.3">
      <c r="A13" s="116">
        <v>3</v>
      </c>
      <c r="B13" s="79" t="s">
        <v>64</v>
      </c>
      <c r="C13" s="80" t="s">
        <v>96</v>
      </c>
      <c r="D13" s="7" t="s">
        <v>122</v>
      </c>
      <c r="E13" s="147">
        <v>460</v>
      </c>
      <c r="F13" s="37"/>
      <c r="G13" s="37"/>
      <c r="H13" s="37"/>
      <c r="I13" s="47"/>
      <c r="J13" s="122">
        <f t="shared" si="0"/>
        <v>0</v>
      </c>
      <c r="K13" s="122">
        <f t="shared" si="1"/>
        <v>0</v>
      </c>
      <c r="L13" s="38"/>
      <c r="M13" s="38"/>
      <c r="N13" s="38"/>
      <c r="O13" s="39"/>
    </row>
    <row r="14" spans="1:15" ht="29.25" customHeight="1" x14ac:dyDescent="0.3">
      <c r="A14" s="116">
        <v>4</v>
      </c>
      <c r="B14" s="79" t="s">
        <v>65</v>
      </c>
      <c r="C14" s="80" t="s">
        <v>97</v>
      </c>
      <c r="D14" s="7" t="s">
        <v>122</v>
      </c>
      <c r="E14" s="147">
        <v>200</v>
      </c>
      <c r="F14" s="37"/>
      <c r="G14" s="37"/>
      <c r="H14" s="37"/>
      <c r="I14" s="47"/>
      <c r="J14" s="122">
        <f t="shared" si="0"/>
        <v>0</v>
      </c>
      <c r="K14" s="122">
        <f t="shared" si="1"/>
        <v>0</v>
      </c>
      <c r="L14" s="38"/>
      <c r="M14" s="38"/>
      <c r="N14" s="38"/>
      <c r="O14" s="39"/>
    </row>
    <row r="15" spans="1:15" ht="30" customHeight="1" x14ac:dyDescent="0.3">
      <c r="A15" s="116">
        <v>5</v>
      </c>
      <c r="B15" s="79" t="s">
        <v>66</v>
      </c>
      <c r="C15" s="80" t="s">
        <v>98</v>
      </c>
      <c r="D15" s="7" t="s">
        <v>122</v>
      </c>
      <c r="E15" s="147">
        <v>30</v>
      </c>
      <c r="F15" s="37"/>
      <c r="G15" s="37"/>
      <c r="H15" s="37"/>
      <c r="I15" s="47"/>
      <c r="J15" s="122">
        <f t="shared" si="0"/>
        <v>0</v>
      </c>
      <c r="K15" s="122">
        <f t="shared" si="1"/>
        <v>0</v>
      </c>
      <c r="L15" s="38"/>
      <c r="M15" s="38"/>
      <c r="N15" s="38"/>
      <c r="O15" s="39"/>
    </row>
    <row r="16" spans="1:15" ht="64.2" customHeight="1" x14ac:dyDescent="0.3">
      <c r="A16" s="116">
        <v>6</v>
      </c>
      <c r="B16" s="79" t="s">
        <v>67</v>
      </c>
      <c r="C16" s="80" t="s">
        <v>99</v>
      </c>
      <c r="D16" s="7" t="s">
        <v>123</v>
      </c>
      <c r="E16" s="147">
        <v>5</v>
      </c>
      <c r="F16" s="37"/>
      <c r="G16" s="37"/>
      <c r="H16" s="37"/>
      <c r="I16" s="47"/>
      <c r="J16" s="122">
        <f t="shared" si="0"/>
        <v>0</v>
      </c>
      <c r="K16" s="122">
        <f t="shared" si="1"/>
        <v>0</v>
      </c>
      <c r="L16" s="38"/>
      <c r="M16" s="38"/>
      <c r="N16" s="38"/>
      <c r="O16" s="39"/>
    </row>
    <row r="17" spans="1:15" ht="63" customHeight="1" x14ac:dyDescent="0.3">
      <c r="A17" s="116">
        <v>7</v>
      </c>
      <c r="B17" s="79" t="s">
        <v>68</v>
      </c>
      <c r="C17" s="80" t="s">
        <v>100</v>
      </c>
      <c r="D17" s="7" t="s">
        <v>123</v>
      </c>
      <c r="E17" s="147">
        <v>420</v>
      </c>
      <c r="F17" s="37"/>
      <c r="G17" s="37"/>
      <c r="H17" s="37"/>
      <c r="I17" s="47"/>
      <c r="J17" s="122">
        <f t="shared" si="0"/>
        <v>0</v>
      </c>
      <c r="K17" s="122">
        <f t="shared" si="1"/>
        <v>0</v>
      </c>
      <c r="L17" s="38"/>
      <c r="M17" s="38"/>
      <c r="N17" s="38"/>
      <c r="O17" s="39"/>
    </row>
    <row r="18" spans="1:15" ht="62.25" customHeight="1" x14ac:dyDescent="0.3">
      <c r="A18" s="116">
        <v>8</v>
      </c>
      <c r="B18" s="79" t="s">
        <v>69</v>
      </c>
      <c r="C18" s="80" t="s">
        <v>101</v>
      </c>
      <c r="D18" s="7" t="s">
        <v>123</v>
      </c>
      <c r="E18" s="147">
        <v>780</v>
      </c>
      <c r="F18" s="37"/>
      <c r="G18" s="37"/>
      <c r="H18" s="37"/>
      <c r="I18" s="47"/>
      <c r="J18" s="122">
        <f t="shared" si="0"/>
        <v>0</v>
      </c>
      <c r="K18" s="122">
        <f t="shared" si="1"/>
        <v>0</v>
      </c>
      <c r="L18" s="38"/>
      <c r="M18" s="38"/>
      <c r="N18" s="38"/>
      <c r="O18" s="39"/>
    </row>
    <row r="19" spans="1:15" ht="62.25" customHeight="1" x14ac:dyDescent="0.3">
      <c r="A19" s="116">
        <v>9</v>
      </c>
      <c r="B19" s="79" t="s">
        <v>70</v>
      </c>
      <c r="C19" s="80" t="s">
        <v>168</v>
      </c>
      <c r="D19" s="7" t="s">
        <v>123</v>
      </c>
      <c r="E19" s="147">
        <v>500</v>
      </c>
      <c r="F19" s="37"/>
      <c r="G19" s="37"/>
      <c r="H19" s="37"/>
      <c r="I19" s="47"/>
      <c r="J19" s="122">
        <f t="shared" si="0"/>
        <v>0</v>
      </c>
      <c r="K19" s="122">
        <f t="shared" si="1"/>
        <v>0</v>
      </c>
      <c r="L19" s="38"/>
      <c r="M19" s="38"/>
      <c r="N19" s="38"/>
      <c r="O19" s="39"/>
    </row>
    <row r="20" spans="1:15" ht="65.25" customHeight="1" x14ac:dyDescent="0.3">
      <c r="A20" s="116">
        <v>10</v>
      </c>
      <c r="B20" s="79" t="s">
        <v>71</v>
      </c>
      <c r="C20" s="80" t="s">
        <v>169</v>
      </c>
      <c r="D20" s="7" t="s">
        <v>122</v>
      </c>
      <c r="E20" s="147">
        <v>10</v>
      </c>
      <c r="F20" s="37"/>
      <c r="G20" s="37"/>
      <c r="H20" s="37"/>
      <c r="I20" s="47"/>
      <c r="J20" s="122">
        <f t="shared" si="0"/>
        <v>0</v>
      </c>
      <c r="K20" s="122">
        <f t="shared" si="1"/>
        <v>0</v>
      </c>
      <c r="L20" s="38"/>
      <c r="M20" s="38"/>
      <c r="N20" s="38"/>
      <c r="O20" s="39"/>
    </row>
    <row r="21" spans="1:15" ht="66.75" customHeight="1" x14ac:dyDescent="0.3">
      <c r="A21" s="116">
        <v>11</v>
      </c>
      <c r="B21" s="79" t="s">
        <v>72</v>
      </c>
      <c r="C21" s="80" t="s">
        <v>102</v>
      </c>
      <c r="D21" s="7" t="s">
        <v>122</v>
      </c>
      <c r="E21" s="147">
        <v>10</v>
      </c>
      <c r="F21" s="37"/>
      <c r="G21" s="37"/>
      <c r="H21" s="37"/>
      <c r="I21" s="47"/>
      <c r="J21" s="122">
        <f t="shared" si="0"/>
        <v>0</v>
      </c>
      <c r="K21" s="122">
        <f t="shared" si="1"/>
        <v>0</v>
      </c>
      <c r="L21" s="38"/>
      <c r="M21" s="38"/>
      <c r="N21" s="38"/>
      <c r="O21" s="39"/>
    </row>
    <row r="22" spans="1:15" ht="63" customHeight="1" x14ac:dyDescent="0.3">
      <c r="A22" s="116">
        <v>12</v>
      </c>
      <c r="B22" s="79" t="s">
        <v>73</v>
      </c>
      <c r="C22" s="80" t="s">
        <v>103</v>
      </c>
      <c r="D22" s="7" t="s">
        <v>123</v>
      </c>
      <c r="E22" s="147">
        <v>110</v>
      </c>
      <c r="F22" s="37"/>
      <c r="G22" s="37"/>
      <c r="H22" s="37"/>
      <c r="I22" s="47"/>
      <c r="J22" s="122">
        <f t="shared" si="0"/>
        <v>0</v>
      </c>
      <c r="K22" s="122">
        <f t="shared" si="1"/>
        <v>0</v>
      </c>
      <c r="L22" s="38"/>
      <c r="M22" s="38"/>
      <c r="N22" s="38"/>
      <c r="O22" s="39"/>
    </row>
    <row r="23" spans="1:15" ht="66" customHeight="1" x14ac:dyDescent="0.3">
      <c r="A23" s="116">
        <v>13</v>
      </c>
      <c r="B23" s="79" t="s">
        <v>74</v>
      </c>
      <c r="C23" s="80" t="s">
        <v>104</v>
      </c>
      <c r="D23" s="7" t="s">
        <v>123</v>
      </c>
      <c r="E23" s="147">
        <v>670</v>
      </c>
      <c r="F23" s="37"/>
      <c r="G23" s="37"/>
      <c r="H23" s="37"/>
      <c r="I23" s="47"/>
      <c r="J23" s="122">
        <f t="shared" si="0"/>
        <v>0</v>
      </c>
      <c r="K23" s="122">
        <f t="shared" si="1"/>
        <v>0</v>
      </c>
      <c r="L23" s="38"/>
      <c r="M23" s="38"/>
      <c r="N23" s="38"/>
      <c r="O23" s="39"/>
    </row>
    <row r="24" spans="1:15" ht="59.25" customHeight="1" x14ac:dyDescent="0.3">
      <c r="A24" s="116">
        <v>14</v>
      </c>
      <c r="B24" s="79" t="s">
        <v>75</v>
      </c>
      <c r="C24" s="80" t="s">
        <v>105</v>
      </c>
      <c r="D24" s="7" t="s">
        <v>123</v>
      </c>
      <c r="E24" s="147">
        <v>1400</v>
      </c>
      <c r="F24" s="37"/>
      <c r="G24" s="37"/>
      <c r="H24" s="37"/>
      <c r="I24" s="47"/>
      <c r="J24" s="122">
        <f t="shared" si="0"/>
        <v>0</v>
      </c>
      <c r="K24" s="122">
        <f t="shared" si="1"/>
        <v>0</v>
      </c>
      <c r="L24" s="38"/>
      <c r="M24" s="38"/>
      <c r="N24" s="38"/>
      <c r="O24" s="39"/>
    </row>
    <row r="25" spans="1:15" ht="61.5" customHeight="1" x14ac:dyDescent="0.3">
      <c r="A25" s="116">
        <v>15</v>
      </c>
      <c r="B25" s="79" t="s">
        <v>76</v>
      </c>
      <c r="C25" s="80" t="s">
        <v>106</v>
      </c>
      <c r="D25" s="7" t="s">
        <v>123</v>
      </c>
      <c r="E25" s="147">
        <v>480</v>
      </c>
      <c r="F25" s="37"/>
      <c r="G25" s="37"/>
      <c r="H25" s="37"/>
      <c r="I25" s="47"/>
      <c r="J25" s="122">
        <f t="shared" si="0"/>
        <v>0</v>
      </c>
      <c r="K25" s="122">
        <f t="shared" si="1"/>
        <v>0</v>
      </c>
      <c r="L25" s="38"/>
      <c r="M25" s="38"/>
      <c r="N25" s="38"/>
      <c r="O25" s="39"/>
    </row>
    <row r="26" spans="1:15" ht="60" customHeight="1" x14ac:dyDescent="0.3">
      <c r="A26" s="116">
        <v>16</v>
      </c>
      <c r="B26" s="79" t="s">
        <v>77</v>
      </c>
      <c r="C26" s="80" t="s">
        <v>170</v>
      </c>
      <c r="D26" s="7" t="s">
        <v>123</v>
      </c>
      <c r="E26" s="147">
        <v>250</v>
      </c>
      <c r="F26" s="37"/>
      <c r="G26" s="37"/>
      <c r="H26" s="37"/>
      <c r="I26" s="47"/>
      <c r="J26" s="122">
        <f t="shared" si="0"/>
        <v>0</v>
      </c>
      <c r="K26" s="122">
        <f t="shared" si="1"/>
        <v>0</v>
      </c>
      <c r="L26" s="38"/>
      <c r="M26" s="38"/>
      <c r="N26" s="38"/>
      <c r="O26" s="39"/>
    </row>
    <row r="27" spans="1:15" ht="72.599999999999994" customHeight="1" x14ac:dyDescent="0.3">
      <c r="A27" s="116">
        <v>17</v>
      </c>
      <c r="B27" s="79" t="s">
        <v>78</v>
      </c>
      <c r="C27" s="80" t="s">
        <v>107</v>
      </c>
      <c r="D27" s="7" t="s">
        <v>123</v>
      </c>
      <c r="E27" s="147">
        <v>300</v>
      </c>
      <c r="F27" s="37"/>
      <c r="G27" s="37"/>
      <c r="H27" s="37"/>
      <c r="I27" s="47"/>
      <c r="J27" s="122">
        <f t="shared" si="0"/>
        <v>0</v>
      </c>
      <c r="K27" s="122">
        <f t="shared" si="1"/>
        <v>0</v>
      </c>
      <c r="L27" s="38"/>
      <c r="M27" s="38"/>
      <c r="N27" s="38"/>
      <c r="O27" s="39"/>
    </row>
    <row r="28" spans="1:15" ht="33" customHeight="1" x14ac:dyDescent="0.3">
      <c r="A28" s="116">
        <v>18</v>
      </c>
      <c r="B28" s="79" t="s">
        <v>79</v>
      </c>
      <c r="C28" s="80" t="s">
        <v>108</v>
      </c>
      <c r="D28" s="7" t="s">
        <v>122</v>
      </c>
      <c r="E28" s="147">
        <v>120</v>
      </c>
      <c r="F28" s="37"/>
      <c r="G28" s="37"/>
      <c r="H28" s="37"/>
      <c r="I28" s="47"/>
      <c r="J28" s="122">
        <f t="shared" si="0"/>
        <v>0</v>
      </c>
      <c r="K28" s="122">
        <f t="shared" si="1"/>
        <v>0</v>
      </c>
      <c r="L28" s="38"/>
      <c r="M28" s="38"/>
      <c r="N28" s="38"/>
      <c r="O28" s="39"/>
    </row>
    <row r="29" spans="1:15" ht="27.75" customHeight="1" x14ac:dyDescent="0.3">
      <c r="A29" s="116">
        <v>19</v>
      </c>
      <c r="B29" s="79" t="s">
        <v>80</v>
      </c>
      <c r="C29" s="80" t="s">
        <v>109</v>
      </c>
      <c r="D29" s="7" t="s">
        <v>122</v>
      </c>
      <c r="E29" s="147">
        <v>5</v>
      </c>
      <c r="F29" s="37"/>
      <c r="G29" s="37"/>
      <c r="H29" s="37"/>
      <c r="I29" s="47"/>
      <c r="J29" s="122">
        <f t="shared" si="0"/>
        <v>0</v>
      </c>
      <c r="K29" s="122">
        <f t="shared" si="1"/>
        <v>0</v>
      </c>
      <c r="L29" s="38"/>
      <c r="M29" s="38"/>
      <c r="N29" s="38"/>
      <c r="O29" s="39"/>
    </row>
    <row r="30" spans="1:15" ht="28.5" customHeight="1" x14ac:dyDescent="0.3">
      <c r="A30" s="116">
        <v>20</v>
      </c>
      <c r="B30" s="79" t="s">
        <v>81</v>
      </c>
      <c r="C30" s="80" t="s">
        <v>171</v>
      </c>
      <c r="D30" s="7" t="s">
        <v>122</v>
      </c>
      <c r="E30" s="147">
        <v>5</v>
      </c>
      <c r="F30" s="37"/>
      <c r="G30" s="37"/>
      <c r="H30" s="37"/>
      <c r="I30" s="47"/>
      <c r="J30" s="122">
        <f t="shared" si="0"/>
        <v>0</v>
      </c>
      <c r="K30" s="122">
        <f t="shared" si="1"/>
        <v>0</v>
      </c>
      <c r="L30" s="38"/>
      <c r="M30" s="38"/>
      <c r="N30" s="38"/>
      <c r="O30" s="39"/>
    </row>
    <row r="31" spans="1:15" ht="39" customHeight="1" x14ac:dyDescent="0.3">
      <c r="A31" s="116">
        <v>21</v>
      </c>
      <c r="B31" s="79" t="s">
        <v>82</v>
      </c>
      <c r="C31" s="80" t="s">
        <v>110</v>
      </c>
      <c r="D31" s="7" t="s">
        <v>122</v>
      </c>
      <c r="E31" s="147">
        <v>2</v>
      </c>
      <c r="F31" s="37"/>
      <c r="G31" s="37"/>
      <c r="H31" s="37"/>
      <c r="I31" s="47"/>
      <c r="J31" s="122">
        <f t="shared" si="0"/>
        <v>0</v>
      </c>
      <c r="K31" s="122">
        <f t="shared" si="1"/>
        <v>0</v>
      </c>
      <c r="L31" s="38"/>
      <c r="M31" s="38"/>
      <c r="N31" s="38"/>
      <c r="O31" s="39"/>
    </row>
    <row r="32" spans="1:15" ht="38.25" customHeight="1" x14ac:dyDescent="0.3">
      <c r="A32" s="116">
        <v>22</v>
      </c>
      <c r="B32" s="79" t="s">
        <v>83</v>
      </c>
      <c r="C32" s="80" t="s">
        <v>111</v>
      </c>
      <c r="D32" s="7" t="s">
        <v>122</v>
      </c>
      <c r="E32" s="147">
        <v>2</v>
      </c>
      <c r="F32" s="37"/>
      <c r="G32" s="37"/>
      <c r="H32" s="37"/>
      <c r="I32" s="47"/>
      <c r="J32" s="122">
        <f t="shared" si="0"/>
        <v>0</v>
      </c>
      <c r="K32" s="122">
        <f t="shared" si="1"/>
        <v>0</v>
      </c>
      <c r="L32" s="38"/>
      <c r="M32" s="38"/>
      <c r="N32" s="38"/>
      <c r="O32" s="39"/>
    </row>
    <row r="33" spans="1:15" ht="48.75" customHeight="1" x14ac:dyDescent="0.3">
      <c r="A33" s="116">
        <v>23</v>
      </c>
      <c r="B33" s="79" t="s">
        <v>84</v>
      </c>
      <c r="C33" s="80" t="s">
        <v>112</v>
      </c>
      <c r="D33" s="7" t="s">
        <v>123</v>
      </c>
      <c r="E33" s="147">
        <v>10</v>
      </c>
      <c r="F33" s="37"/>
      <c r="G33" s="37"/>
      <c r="H33" s="37"/>
      <c r="I33" s="47"/>
      <c r="J33" s="122">
        <f t="shared" si="0"/>
        <v>0</v>
      </c>
      <c r="K33" s="122">
        <f t="shared" si="1"/>
        <v>0</v>
      </c>
      <c r="L33" s="38"/>
      <c r="M33" s="38"/>
      <c r="N33" s="38"/>
      <c r="O33" s="39"/>
    </row>
    <row r="34" spans="1:15" ht="48" customHeight="1" x14ac:dyDescent="0.3">
      <c r="A34" s="116">
        <v>24</v>
      </c>
      <c r="B34" s="79" t="s">
        <v>85</v>
      </c>
      <c r="C34" s="80" t="s">
        <v>113</v>
      </c>
      <c r="D34" s="7" t="s">
        <v>123</v>
      </c>
      <c r="E34" s="147">
        <v>10</v>
      </c>
      <c r="F34" s="37"/>
      <c r="G34" s="37"/>
      <c r="H34" s="37"/>
      <c r="I34" s="47"/>
      <c r="J34" s="122">
        <f t="shared" si="0"/>
        <v>0</v>
      </c>
      <c r="K34" s="122">
        <f t="shared" si="1"/>
        <v>0</v>
      </c>
      <c r="L34" s="38"/>
      <c r="M34" s="38"/>
      <c r="N34" s="38"/>
      <c r="O34" s="39"/>
    </row>
    <row r="35" spans="1:15" ht="43.5" customHeight="1" x14ac:dyDescent="0.3">
      <c r="A35" s="116">
        <v>25</v>
      </c>
      <c r="B35" s="79" t="s">
        <v>86</v>
      </c>
      <c r="C35" s="80" t="s">
        <v>114</v>
      </c>
      <c r="D35" s="7" t="s">
        <v>123</v>
      </c>
      <c r="E35" s="147">
        <v>10</v>
      </c>
      <c r="F35" s="37"/>
      <c r="G35" s="37"/>
      <c r="H35" s="37"/>
      <c r="I35" s="47"/>
      <c r="J35" s="122">
        <f t="shared" si="0"/>
        <v>0</v>
      </c>
      <c r="K35" s="122">
        <f t="shared" si="1"/>
        <v>0</v>
      </c>
      <c r="L35" s="38"/>
      <c r="M35" s="38"/>
      <c r="N35" s="38"/>
      <c r="O35" s="39"/>
    </row>
    <row r="36" spans="1:15" ht="30.75" customHeight="1" x14ac:dyDescent="0.3">
      <c r="A36" s="116">
        <v>26</v>
      </c>
      <c r="B36" s="79" t="s">
        <v>87</v>
      </c>
      <c r="C36" s="80" t="s">
        <v>115</v>
      </c>
      <c r="D36" s="7" t="s">
        <v>123</v>
      </c>
      <c r="E36" s="147">
        <v>1</v>
      </c>
      <c r="F36" s="37"/>
      <c r="G36" s="37"/>
      <c r="H36" s="37"/>
      <c r="I36" s="47"/>
      <c r="J36" s="122">
        <f t="shared" si="0"/>
        <v>0</v>
      </c>
      <c r="K36" s="122">
        <f t="shared" si="1"/>
        <v>0</v>
      </c>
      <c r="L36" s="38"/>
      <c r="M36" s="38"/>
      <c r="N36" s="38"/>
      <c r="O36" s="39"/>
    </row>
    <row r="37" spans="1:15" ht="66" customHeight="1" x14ac:dyDescent="0.3">
      <c r="A37" s="116">
        <v>27</v>
      </c>
      <c r="B37" s="79" t="s">
        <v>88</v>
      </c>
      <c r="C37" s="80" t="s">
        <v>116</v>
      </c>
      <c r="D37" s="7" t="s">
        <v>123</v>
      </c>
      <c r="E37" s="147">
        <v>15</v>
      </c>
      <c r="F37" s="37"/>
      <c r="G37" s="37"/>
      <c r="H37" s="37"/>
      <c r="I37" s="47"/>
      <c r="J37" s="122">
        <f t="shared" si="0"/>
        <v>0</v>
      </c>
      <c r="K37" s="122">
        <f t="shared" si="1"/>
        <v>0</v>
      </c>
      <c r="L37" s="38"/>
      <c r="M37" s="38"/>
      <c r="N37" s="38"/>
      <c r="O37" s="39"/>
    </row>
    <row r="38" spans="1:15" ht="63.75" customHeight="1" x14ac:dyDescent="0.3">
      <c r="A38" s="116">
        <v>28</v>
      </c>
      <c r="B38" s="79" t="s">
        <v>89</v>
      </c>
      <c r="C38" s="80" t="s">
        <v>117</v>
      </c>
      <c r="D38" s="7" t="s">
        <v>123</v>
      </c>
      <c r="E38" s="147">
        <v>40</v>
      </c>
      <c r="F38" s="37"/>
      <c r="G38" s="37"/>
      <c r="H38" s="37"/>
      <c r="I38" s="47"/>
      <c r="J38" s="122">
        <f t="shared" si="0"/>
        <v>0</v>
      </c>
      <c r="K38" s="122">
        <f t="shared" si="1"/>
        <v>0</v>
      </c>
      <c r="L38" s="38"/>
      <c r="M38" s="38"/>
      <c r="N38" s="38"/>
      <c r="O38" s="39"/>
    </row>
    <row r="39" spans="1:15" ht="64.5" customHeight="1" x14ac:dyDescent="0.3">
      <c r="A39" s="116">
        <v>29</v>
      </c>
      <c r="B39" s="79" t="s">
        <v>90</v>
      </c>
      <c r="C39" s="80" t="s">
        <v>118</v>
      </c>
      <c r="D39" s="7" t="s">
        <v>123</v>
      </c>
      <c r="E39" s="147">
        <v>85</v>
      </c>
      <c r="F39" s="37"/>
      <c r="G39" s="37"/>
      <c r="H39" s="37"/>
      <c r="I39" s="47"/>
      <c r="J39" s="122">
        <f t="shared" si="0"/>
        <v>0</v>
      </c>
      <c r="K39" s="122">
        <f t="shared" si="1"/>
        <v>0</v>
      </c>
      <c r="L39" s="38"/>
      <c r="M39" s="38"/>
      <c r="N39" s="38"/>
      <c r="O39" s="39"/>
    </row>
    <row r="40" spans="1:15" ht="67.5" customHeight="1" x14ac:dyDescent="0.3">
      <c r="A40" s="116">
        <v>30</v>
      </c>
      <c r="B40" s="79" t="s">
        <v>91</v>
      </c>
      <c r="C40" s="80" t="s">
        <v>119</v>
      </c>
      <c r="D40" s="7" t="s">
        <v>123</v>
      </c>
      <c r="E40" s="147">
        <v>325</v>
      </c>
      <c r="F40" s="37"/>
      <c r="G40" s="37"/>
      <c r="H40" s="37"/>
      <c r="I40" s="47"/>
      <c r="J40" s="122">
        <f t="shared" si="0"/>
        <v>0</v>
      </c>
      <c r="K40" s="122">
        <f t="shared" si="1"/>
        <v>0</v>
      </c>
      <c r="L40" s="38"/>
      <c r="M40" s="38"/>
      <c r="N40" s="38"/>
      <c r="O40" s="39"/>
    </row>
    <row r="41" spans="1:15" ht="63" customHeight="1" x14ac:dyDescent="0.3">
      <c r="A41" s="116">
        <v>31</v>
      </c>
      <c r="B41" s="79" t="s">
        <v>92</v>
      </c>
      <c r="C41" s="80" t="s">
        <v>120</v>
      </c>
      <c r="D41" s="7" t="s">
        <v>123</v>
      </c>
      <c r="E41" s="147">
        <v>5</v>
      </c>
      <c r="F41" s="37"/>
      <c r="G41" s="37"/>
      <c r="H41" s="37"/>
      <c r="I41" s="47"/>
      <c r="J41" s="122">
        <f t="shared" si="0"/>
        <v>0</v>
      </c>
      <c r="K41" s="122">
        <f t="shared" si="1"/>
        <v>0</v>
      </c>
      <c r="L41" s="38"/>
      <c r="M41" s="38"/>
      <c r="N41" s="38"/>
      <c r="O41" s="39"/>
    </row>
    <row r="42" spans="1:15" ht="63" customHeight="1" x14ac:dyDescent="0.3">
      <c r="A42" s="116">
        <v>32</v>
      </c>
      <c r="B42" s="79" t="s">
        <v>93</v>
      </c>
      <c r="C42" s="80" t="s">
        <v>121</v>
      </c>
      <c r="D42" s="7" t="s">
        <v>122</v>
      </c>
      <c r="E42" s="147">
        <v>300</v>
      </c>
      <c r="F42" s="37"/>
      <c r="G42" s="37"/>
      <c r="H42" s="37"/>
      <c r="I42" s="47"/>
      <c r="J42" s="122">
        <f t="shared" si="0"/>
        <v>0</v>
      </c>
      <c r="K42" s="122">
        <f t="shared" si="1"/>
        <v>0</v>
      </c>
      <c r="L42" s="38"/>
      <c r="M42" s="38"/>
      <c r="N42" s="38"/>
      <c r="O42" s="39"/>
    </row>
    <row r="43" spans="1:15" x14ac:dyDescent="0.3">
      <c r="A43" s="45"/>
      <c r="B43" s="5"/>
      <c r="C43" s="46" t="s">
        <v>28</v>
      </c>
      <c r="D43" s="7"/>
      <c r="E43" s="7"/>
      <c r="F43" s="9"/>
      <c r="G43" s="9"/>
      <c r="H43" s="9"/>
      <c r="I43" s="25"/>
      <c r="J43" s="10">
        <f>SUM(J11:J42)</f>
        <v>0</v>
      </c>
      <c r="K43" s="10">
        <f>SUM(K11:K42)</f>
        <v>0</v>
      </c>
      <c r="L43" s="11"/>
      <c r="M43" s="11"/>
      <c r="N43" s="11"/>
      <c r="O43" s="11"/>
    </row>
    <row r="46" spans="1:15" x14ac:dyDescent="0.3">
      <c r="D46" s="170" t="s">
        <v>44</v>
      </c>
      <c r="E46" s="171"/>
      <c r="F46" s="171"/>
      <c r="G46" s="172"/>
      <c r="H46" s="12"/>
    </row>
    <row r="48" spans="1:15" x14ac:dyDescent="0.3">
      <c r="C48" t="s">
        <v>24</v>
      </c>
    </row>
    <row r="49" spans="3:3" x14ac:dyDescent="0.3">
      <c r="C49" s="3" t="s">
        <v>23</v>
      </c>
    </row>
    <row r="50" spans="3:3" x14ac:dyDescent="0.3">
      <c r="C50" t="s">
        <v>124</v>
      </c>
    </row>
    <row r="51" spans="3:3" x14ac:dyDescent="0.3">
      <c r="C51" t="s">
        <v>125</v>
      </c>
    </row>
    <row r="52" spans="3:3" x14ac:dyDescent="0.3">
      <c r="C52" t="s">
        <v>126</v>
      </c>
    </row>
    <row r="53" spans="3:3" x14ac:dyDescent="0.3">
      <c r="C53" t="s">
        <v>127</v>
      </c>
    </row>
    <row r="54" spans="3:3" x14ac:dyDescent="0.3">
      <c r="C54" t="s">
        <v>244</v>
      </c>
    </row>
    <row r="55" spans="3:3" x14ac:dyDescent="0.3">
      <c r="C55" t="s">
        <v>128</v>
      </c>
    </row>
    <row r="56" spans="3:3" x14ac:dyDescent="0.3">
      <c r="C56" t="s">
        <v>129</v>
      </c>
    </row>
    <row r="57" spans="3:3" x14ac:dyDescent="0.3">
      <c r="C57" t="s">
        <v>130</v>
      </c>
    </row>
  </sheetData>
  <mergeCells count="3">
    <mergeCell ref="B1:E1"/>
    <mergeCell ref="B2:E2"/>
    <mergeCell ref="D46:G4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4"/>
  <sheetViews>
    <sheetView topLeftCell="A16" workbookViewId="0">
      <selection activeCell="G5" sqref="G5"/>
    </sheetView>
  </sheetViews>
  <sheetFormatPr defaultColWidth="9.109375" defaultRowHeight="14.4" x14ac:dyDescent="0.3"/>
  <cols>
    <col min="2" max="2" width="0" hidden="1" customWidth="1"/>
    <col min="3" max="3" width="33.44140625" customWidth="1"/>
    <col min="4" max="4" width="10.5546875" customWidth="1"/>
    <col min="5" max="5" width="10.33203125" customWidth="1"/>
    <col min="6" max="6" width="17.5546875" customWidth="1"/>
    <col min="7" max="8" width="17.6640625" customWidth="1"/>
    <col min="9" max="9" width="15.6640625" style="23" customWidth="1"/>
    <col min="10" max="10" width="19.44140625" customWidth="1"/>
    <col min="11" max="11" width="18.6640625" customWidth="1"/>
    <col min="12" max="12" width="26.44140625" customWidth="1"/>
    <col min="13" max="13" width="20.109375" customWidth="1"/>
    <col min="14" max="14" width="16.33203125" customWidth="1"/>
    <col min="15" max="15" width="20.44140625" customWidth="1"/>
  </cols>
  <sheetData>
    <row r="1" spans="1:15" ht="15" thickTop="1" x14ac:dyDescent="0.3">
      <c r="B1" s="155" t="s">
        <v>26</v>
      </c>
      <c r="C1" s="156"/>
      <c r="D1" s="156"/>
      <c r="E1" s="157"/>
      <c r="F1" s="12"/>
      <c r="G1" s="12"/>
      <c r="H1" s="12"/>
    </row>
    <row r="2" spans="1:15" ht="15" thickBot="1" x14ac:dyDescent="0.35">
      <c r="B2" s="158"/>
      <c r="C2" s="159"/>
      <c r="D2" s="159"/>
      <c r="E2" s="160"/>
      <c r="F2" s="21"/>
      <c r="G2" s="21"/>
      <c r="H2" s="21"/>
      <c r="I2" s="24"/>
      <c r="J2" s="13"/>
      <c r="K2" s="13"/>
      <c r="L2" s="13"/>
    </row>
    <row r="3" spans="1:15" ht="15" thickTop="1" x14ac:dyDescent="0.3">
      <c r="F3" s="12"/>
      <c r="G3" s="12"/>
      <c r="H3" s="12"/>
    </row>
    <row r="4" spans="1:15" x14ac:dyDescent="0.3">
      <c r="B4" s="78" t="s">
        <v>0</v>
      </c>
      <c r="C4" s="20"/>
      <c r="F4" s="12"/>
      <c r="G4" s="12"/>
      <c r="H4" s="12"/>
    </row>
    <row r="5" spans="1:15" x14ac:dyDescent="0.3">
      <c r="F5" s="12"/>
      <c r="G5" s="12"/>
      <c r="H5" s="12"/>
    </row>
    <row r="6" spans="1:15" ht="13.5" customHeight="1" x14ac:dyDescent="0.3">
      <c r="A6" s="1"/>
      <c r="B6" s="1"/>
      <c r="C6" s="16" t="s">
        <v>131</v>
      </c>
      <c r="D6" s="2"/>
      <c r="E6" s="3"/>
      <c r="F6" s="4"/>
      <c r="G6" s="4"/>
      <c r="H6" s="4"/>
    </row>
    <row r="7" spans="1:15" ht="13.5" customHeight="1" x14ac:dyDescent="0.3">
      <c r="A7" s="1"/>
      <c r="B7" s="1"/>
      <c r="C7" s="17" t="s">
        <v>132</v>
      </c>
      <c r="D7" s="2"/>
      <c r="E7" s="3"/>
      <c r="F7" s="4"/>
      <c r="G7" s="4"/>
      <c r="H7" s="4"/>
    </row>
    <row r="8" spans="1:15" ht="13.5" customHeight="1" thickBot="1" x14ac:dyDescent="0.35">
      <c r="A8" s="1"/>
      <c r="B8" s="1"/>
      <c r="C8" s="2"/>
      <c r="D8" s="3"/>
      <c r="E8" s="4"/>
    </row>
    <row r="9" spans="1:15" ht="77.400000000000006" customHeight="1" x14ac:dyDescent="0.3">
      <c r="A9" s="125" t="s">
        <v>11</v>
      </c>
      <c r="B9" s="125" t="s">
        <v>1</v>
      </c>
      <c r="C9" s="125" t="s">
        <v>12</v>
      </c>
      <c r="D9" s="125" t="s">
        <v>175</v>
      </c>
      <c r="E9" s="126" t="s">
        <v>172</v>
      </c>
      <c r="F9" s="125" t="s">
        <v>31</v>
      </c>
      <c r="G9" s="125" t="s">
        <v>173</v>
      </c>
      <c r="H9" s="125" t="s">
        <v>33</v>
      </c>
      <c r="I9" s="125" t="s">
        <v>174</v>
      </c>
      <c r="J9" s="125" t="s">
        <v>2</v>
      </c>
      <c r="K9" s="125" t="s">
        <v>3</v>
      </c>
      <c r="L9" s="125" t="s">
        <v>34</v>
      </c>
      <c r="M9" s="125" t="s">
        <v>4</v>
      </c>
      <c r="N9" s="127" t="s">
        <v>5</v>
      </c>
      <c r="O9" s="127" t="s">
        <v>6</v>
      </c>
    </row>
    <row r="10" spans="1:15" ht="17.25" customHeight="1" thickBot="1" x14ac:dyDescent="0.35">
      <c r="A10" s="99">
        <v>1</v>
      </c>
      <c r="B10" s="99">
        <v>2</v>
      </c>
      <c r="C10" s="99">
        <v>3</v>
      </c>
      <c r="D10" s="99">
        <v>4</v>
      </c>
      <c r="E10" s="100">
        <v>5</v>
      </c>
      <c r="F10" s="99">
        <v>6</v>
      </c>
      <c r="G10" s="99">
        <v>7</v>
      </c>
      <c r="H10" s="99">
        <v>8</v>
      </c>
      <c r="I10" s="99">
        <v>9</v>
      </c>
      <c r="J10" s="99">
        <v>10</v>
      </c>
      <c r="K10" s="99">
        <v>11</v>
      </c>
      <c r="L10" s="99">
        <v>12</v>
      </c>
      <c r="M10" s="99">
        <v>13</v>
      </c>
      <c r="N10" s="101">
        <v>14</v>
      </c>
      <c r="O10" s="101">
        <v>15</v>
      </c>
    </row>
    <row r="11" spans="1:15" ht="32.25" customHeight="1" x14ac:dyDescent="0.3">
      <c r="A11" s="116">
        <v>1</v>
      </c>
      <c r="B11" s="117" t="s">
        <v>133</v>
      </c>
      <c r="C11" s="118" t="s">
        <v>149</v>
      </c>
      <c r="D11" s="119" t="s">
        <v>30</v>
      </c>
      <c r="E11" s="145">
        <v>100</v>
      </c>
      <c r="F11" s="120"/>
      <c r="G11" s="120"/>
      <c r="H11" s="120"/>
      <c r="I11" s="121"/>
      <c r="J11" s="122">
        <f>G11*E11</f>
        <v>0</v>
      </c>
      <c r="K11" s="122">
        <f>E11*I11</f>
        <v>0</v>
      </c>
      <c r="L11" s="123"/>
      <c r="M11" s="123"/>
      <c r="N11" s="123"/>
      <c r="O11" s="124"/>
    </row>
    <row r="12" spans="1:15" ht="34.5" customHeight="1" x14ac:dyDescent="0.3">
      <c r="A12" s="98">
        <v>2</v>
      </c>
      <c r="B12" s="79" t="s">
        <v>134</v>
      </c>
      <c r="C12" s="80" t="s">
        <v>150</v>
      </c>
      <c r="D12" s="7" t="s">
        <v>30</v>
      </c>
      <c r="E12" s="8">
        <v>11000</v>
      </c>
      <c r="F12" s="37"/>
      <c r="G12" s="37"/>
      <c r="H12" s="37"/>
      <c r="I12" s="47"/>
      <c r="J12" s="122">
        <f t="shared" ref="J12:J27" si="0">G12*E12</f>
        <v>0</v>
      </c>
      <c r="K12" s="122">
        <f t="shared" ref="K12:K27" si="1">E12*I12</f>
        <v>0</v>
      </c>
      <c r="L12" s="38"/>
      <c r="M12" s="38"/>
      <c r="N12" s="38"/>
      <c r="O12" s="39"/>
    </row>
    <row r="13" spans="1:15" ht="32.25" customHeight="1" x14ac:dyDescent="0.3">
      <c r="A13" s="98">
        <v>3</v>
      </c>
      <c r="B13" s="79" t="s">
        <v>135</v>
      </c>
      <c r="C13" s="80" t="s">
        <v>151</v>
      </c>
      <c r="D13" s="7" t="s">
        <v>30</v>
      </c>
      <c r="E13" s="8">
        <v>300</v>
      </c>
      <c r="F13" s="37"/>
      <c r="G13" s="37"/>
      <c r="H13" s="37"/>
      <c r="I13" s="47"/>
      <c r="J13" s="122">
        <f t="shared" si="0"/>
        <v>0</v>
      </c>
      <c r="K13" s="122">
        <f t="shared" si="1"/>
        <v>0</v>
      </c>
      <c r="L13" s="38"/>
      <c r="M13" s="38"/>
      <c r="N13" s="38"/>
      <c r="O13" s="39"/>
    </row>
    <row r="14" spans="1:15" ht="29.25" customHeight="1" x14ac:dyDescent="0.3">
      <c r="A14" s="98">
        <v>4</v>
      </c>
      <c r="B14" s="79" t="s">
        <v>136</v>
      </c>
      <c r="C14" s="80" t="s">
        <v>152</v>
      </c>
      <c r="D14" s="7" t="s">
        <v>30</v>
      </c>
      <c r="E14" s="8">
        <v>200</v>
      </c>
      <c r="F14" s="37"/>
      <c r="G14" s="37"/>
      <c r="H14" s="37"/>
      <c r="I14" s="47"/>
      <c r="J14" s="122">
        <f t="shared" si="0"/>
        <v>0</v>
      </c>
      <c r="K14" s="122">
        <f t="shared" si="1"/>
        <v>0</v>
      </c>
      <c r="L14" s="38"/>
      <c r="M14" s="38"/>
      <c r="N14" s="38"/>
      <c r="O14" s="39"/>
    </row>
    <row r="15" spans="1:15" ht="30" customHeight="1" x14ac:dyDescent="0.3">
      <c r="A15" s="98">
        <v>5</v>
      </c>
      <c r="B15" s="79" t="s">
        <v>137</v>
      </c>
      <c r="C15" s="80" t="s">
        <v>153</v>
      </c>
      <c r="D15" s="7" t="s">
        <v>30</v>
      </c>
      <c r="E15" s="8">
        <v>2500</v>
      </c>
      <c r="F15" s="37"/>
      <c r="G15" s="37"/>
      <c r="H15" s="37"/>
      <c r="I15" s="47"/>
      <c r="J15" s="122">
        <f t="shared" si="0"/>
        <v>0</v>
      </c>
      <c r="K15" s="122">
        <f t="shared" si="1"/>
        <v>0</v>
      </c>
      <c r="L15" s="38"/>
      <c r="M15" s="38"/>
      <c r="N15" s="38"/>
      <c r="O15" s="39"/>
    </row>
    <row r="16" spans="1:15" ht="49.5" customHeight="1" x14ac:dyDescent="0.3">
      <c r="A16" s="98">
        <v>6</v>
      </c>
      <c r="B16" s="79" t="s">
        <v>138</v>
      </c>
      <c r="C16" s="80" t="s">
        <v>154</v>
      </c>
      <c r="D16" s="7" t="s">
        <v>30</v>
      </c>
      <c r="E16" s="8">
        <v>4500</v>
      </c>
      <c r="F16" s="37"/>
      <c r="G16" s="37"/>
      <c r="H16" s="37"/>
      <c r="I16" s="47"/>
      <c r="J16" s="122">
        <f t="shared" si="0"/>
        <v>0</v>
      </c>
      <c r="K16" s="122">
        <f t="shared" si="1"/>
        <v>0</v>
      </c>
      <c r="L16" s="38"/>
      <c r="M16" s="38"/>
      <c r="N16" s="38"/>
      <c r="O16" s="39"/>
    </row>
    <row r="17" spans="1:15" ht="51" customHeight="1" x14ac:dyDescent="0.3">
      <c r="A17" s="98">
        <v>7</v>
      </c>
      <c r="B17" s="79" t="s">
        <v>139</v>
      </c>
      <c r="C17" s="80" t="s">
        <v>155</v>
      </c>
      <c r="D17" s="7" t="s">
        <v>30</v>
      </c>
      <c r="E17" s="8">
        <v>100</v>
      </c>
      <c r="F17" s="37"/>
      <c r="G17" s="37"/>
      <c r="H17" s="37"/>
      <c r="I17" s="47"/>
      <c r="J17" s="122">
        <f t="shared" si="0"/>
        <v>0</v>
      </c>
      <c r="K17" s="122">
        <f t="shared" si="1"/>
        <v>0</v>
      </c>
      <c r="L17" s="38"/>
      <c r="M17" s="38"/>
      <c r="N17" s="38"/>
      <c r="O17" s="39"/>
    </row>
    <row r="18" spans="1:15" ht="44.25" customHeight="1" x14ac:dyDescent="0.3">
      <c r="A18" s="98">
        <v>8</v>
      </c>
      <c r="B18" s="79" t="s">
        <v>140</v>
      </c>
      <c r="C18" s="80" t="s">
        <v>156</v>
      </c>
      <c r="D18" s="7" t="s">
        <v>30</v>
      </c>
      <c r="E18" s="8">
        <v>100</v>
      </c>
      <c r="F18" s="37"/>
      <c r="G18" s="37"/>
      <c r="H18" s="37"/>
      <c r="I18" s="47"/>
      <c r="J18" s="122">
        <f t="shared" si="0"/>
        <v>0</v>
      </c>
      <c r="K18" s="122">
        <f t="shared" si="1"/>
        <v>0</v>
      </c>
      <c r="L18" s="38"/>
      <c r="M18" s="38"/>
      <c r="N18" s="38"/>
      <c r="O18" s="39"/>
    </row>
    <row r="19" spans="1:15" ht="48.75" customHeight="1" x14ac:dyDescent="0.3">
      <c r="A19" s="98">
        <v>9</v>
      </c>
      <c r="B19" s="79" t="s">
        <v>141</v>
      </c>
      <c r="C19" s="80" t="s">
        <v>157</v>
      </c>
      <c r="D19" s="7" t="s">
        <v>30</v>
      </c>
      <c r="E19" s="8">
        <v>500</v>
      </c>
      <c r="F19" s="37"/>
      <c r="G19" s="37"/>
      <c r="H19" s="37"/>
      <c r="I19" s="47"/>
      <c r="J19" s="122">
        <f t="shared" si="0"/>
        <v>0</v>
      </c>
      <c r="K19" s="122">
        <f t="shared" si="1"/>
        <v>0</v>
      </c>
      <c r="L19" s="38"/>
      <c r="M19" s="38"/>
      <c r="N19" s="38"/>
      <c r="O19" s="39"/>
    </row>
    <row r="20" spans="1:15" ht="50.25" customHeight="1" x14ac:dyDescent="0.3">
      <c r="A20" s="98">
        <v>10</v>
      </c>
      <c r="B20" s="79" t="s">
        <v>142</v>
      </c>
      <c r="C20" s="80" t="s">
        <v>158</v>
      </c>
      <c r="D20" s="7" t="s">
        <v>30</v>
      </c>
      <c r="E20" s="8">
        <v>200</v>
      </c>
      <c r="F20" s="37"/>
      <c r="G20" s="37"/>
      <c r="H20" s="37"/>
      <c r="I20" s="47"/>
      <c r="J20" s="122">
        <f t="shared" si="0"/>
        <v>0</v>
      </c>
      <c r="K20" s="122">
        <f t="shared" si="1"/>
        <v>0</v>
      </c>
      <c r="L20" s="38"/>
      <c r="M20" s="38"/>
      <c r="N20" s="38"/>
      <c r="O20" s="39"/>
    </row>
    <row r="21" spans="1:15" ht="49.5" customHeight="1" x14ac:dyDescent="0.3">
      <c r="A21" s="98">
        <v>11</v>
      </c>
      <c r="B21" s="79" t="s">
        <v>143</v>
      </c>
      <c r="C21" s="80" t="s">
        <v>159</v>
      </c>
      <c r="D21" s="7" t="s">
        <v>30</v>
      </c>
      <c r="E21" s="8">
        <v>1000</v>
      </c>
      <c r="F21" s="37"/>
      <c r="G21" s="37"/>
      <c r="H21" s="37"/>
      <c r="I21" s="47"/>
      <c r="J21" s="122">
        <f t="shared" si="0"/>
        <v>0</v>
      </c>
      <c r="K21" s="122">
        <f t="shared" si="1"/>
        <v>0</v>
      </c>
      <c r="L21" s="38"/>
      <c r="M21" s="38"/>
      <c r="N21" s="38"/>
      <c r="O21" s="39"/>
    </row>
    <row r="22" spans="1:15" ht="48.75" customHeight="1" x14ac:dyDescent="0.3">
      <c r="A22" s="98">
        <v>12</v>
      </c>
      <c r="B22" s="79" t="s">
        <v>144</v>
      </c>
      <c r="C22" s="80" t="s">
        <v>160</v>
      </c>
      <c r="D22" s="7" t="s">
        <v>30</v>
      </c>
      <c r="E22" s="8">
        <v>1000</v>
      </c>
      <c r="F22" s="37"/>
      <c r="G22" s="37"/>
      <c r="H22" s="37"/>
      <c r="I22" s="47"/>
      <c r="J22" s="122">
        <f t="shared" si="0"/>
        <v>0</v>
      </c>
      <c r="K22" s="122">
        <f t="shared" si="1"/>
        <v>0</v>
      </c>
      <c r="L22" s="38"/>
      <c r="M22" s="38"/>
      <c r="N22" s="38"/>
      <c r="O22" s="39"/>
    </row>
    <row r="23" spans="1:15" ht="80.25" customHeight="1" x14ac:dyDescent="0.3">
      <c r="A23" s="98">
        <v>13</v>
      </c>
      <c r="B23" s="79" t="s">
        <v>145</v>
      </c>
      <c r="C23" s="80" t="s">
        <v>161</v>
      </c>
      <c r="D23" s="7" t="s">
        <v>30</v>
      </c>
      <c r="E23" s="8">
        <v>200</v>
      </c>
      <c r="F23" s="37"/>
      <c r="G23" s="37"/>
      <c r="H23" s="37"/>
      <c r="I23" s="47"/>
      <c r="J23" s="122">
        <f t="shared" si="0"/>
        <v>0</v>
      </c>
      <c r="K23" s="122">
        <f t="shared" si="1"/>
        <v>0</v>
      </c>
      <c r="L23" s="38"/>
      <c r="M23" s="38"/>
      <c r="N23" s="38"/>
      <c r="O23" s="39"/>
    </row>
    <row r="24" spans="1:15" ht="80.25" customHeight="1" x14ac:dyDescent="0.3">
      <c r="A24" s="98">
        <v>14</v>
      </c>
      <c r="B24" s="79" t="s">
        <v>146</v>
      </c>
      <c r="C24" s="80" t="s">
        <v>162</v>
      </c>
      <c r="D24" s="7" t="s">
        <v>30</v>
      </c>
      <c r="E24" s="8">
        <v>100</v>
      </c>
      <c r="F24" s="37"/>
      <c r="G24" s="37"/>
      <c r="H24" s="37"/>
      <c r="I24" s="47"/>
      <c r="J24" s="122">
        <f t="shared" si="0"/>
        <v>0</v>
      </c>
      <c r="K24" s="122">
        <f t="shared" si="1"/>
        <v>0</v>
      </c>
      <c r="L24" s="38"/>
      <c r="M24" s="38"/>
      <c r="N24" s="38"/>
      <c r="O24" s="39"/>
    </row>
    <row r="25" spans="1:15" ht="75.75" customHeight="1" x14ac:dyDescent="0.3">
      <c r="A25" s="98">
        <v>15</v>
      </c>
      <c r="B25" s="79" t="s">
        <v>147</v>
      </c>
      <c r="C25" s="80" t="s">
        <v>163</v>
      </c>
      <c r="D25" s="7" t="s">
        <v>30</v>
      </c>
      <c r="E25" s="8">
        <v>100</v>
      </c>
      <c r="F25" s="37"/>
      <c r="G25" s="37"/>
      <c r="H25" s="37"/>
      <c r="I25" s="47"/>
      <c r="J25" s="122">
        <f t="shared" si="0"/>
        <v>0</v>
      </c>
      <c r="K25" s="122">
        <f t="shared" si="1"/>
        <v>0</v>
      </c>
      <c r="L25" s="38"/>
      <c r="M25" s="38"/>
      <c r="N25" s="38"/>
      <c r="O25" s="39"/>
    </row>
    <row r="26" spans="1:15" ht="125.25" customHeight="1" x14ac:dyDescent="0.3">
      <c r="A26" s="98">
        <v>16</v>
      </c>
      <c r="B26" s="79" t="s">
        <v>148</v>
      </c>
      <c r="C26" s="80" t="s">
        <v>164</v>
      </c>
      <c r="D26" s="7" t="s">
        <v>30</v>
      </c>
      <c r="E26" s="8">
        <v>900</v>
      </c>
      <c r="F26" s="37"/>
      <c r="G26" s="37"/>
      <c r="H26" s="37"/>
      <c r="I26" s="47"/>
      <c r="J26" s="122">
        <f t="shared" si="0"/>
        <v>0</v>
      </c>
      <c r="K26" s="122">
        <f t="shared" si="1"/>
        <v>0</v>
      </c>
      <c r="L26" s="38"/>
      <c r="M26" s="38"/>
      <c r="N26" s="38"/>
      <c r="O26" s="39"/>
    </row>
    <row r="27" spans="1:15" ht="36.75" customHeight="1" x14ac:dyDescent="0.3">
      <c r="A27" s="98">
        <v>17</v>
      </c>
      <c r="B27" s="79" t="s">
        <v>166</v>
      </c>
      <c r="C27" s="80" t="s">
        <v>165</v>
      </c>
      <c r="D27" s="7" t="s">
        <v>30</v>
      </c>
      <c r="E27" s="8">
        <v>50</v>
      </c>
      <c r="F27" s="37"/>
      <c r="G27" s="37"/>
      <c r="H27" s="37"/>
      <c r="I27" s="47"/>
      <c r="J27" s="122">
        <f t="shared" si="0"/>
        <v>0</v>
      </c>
      <c r="K27" s="122">
        <f t="shared" si="1"/>
        <v>0</v>
      </c>
      <c r="L27" s="38"/>
      <c r="M27" s="38"/>
      <c r="N27" s="38"/>
      <c r="O27" s="39"/>
    </row>
    <row r="28" spans="1:15" x14ac:dyDescent="0.3">
      <c r="A28" s="45"/>
      <c r="B28" s="5"/>
      <c r="C28" s="46" t="s">
        <v>28</v>
      </c>
      <c r="D28" s="7"/>
      <c r="E28" s="8"/>
      <c r="F28" s="9"/>
      <c r="G28" s="9"/>
      <c r="H28" s="9"/>
      <c r="I28" s="25"/>
      <c r="J28" s="10">
        <f>SUM(J11:J27)</f>
        <v>0</v>
      </c>
      <c r="K28" s="10">
        <f>SUM(K11:K27)</f>
        <v>0</v>
      </c>
      <c r="L28" s="11"/>
      <c r="M28" s="11"/>
      <c r="N28" s="11"/>
      <c r="O28" s="11"/>
    </row>
    <row r="31" spans="1:15" x14ac:dyDescent="0.3">
      <c r="D31" s="170" t="s">
        <v>44</v>
      </c>
      <c r="E31" s="171"/>
      <c r="F31" s="171"/>
      <c r="G31" s="172"/>
      <c r="H31" s="12"/>
    </row>
    <row r="33" spans="3:3" x14ac:dyDescent="0.3">
      <c r="C33" t="s">
        <v>24</v>
      </c>
    </row>
    <row r="34" spans="3:3" x14ac:dyDescent="0.3">
      <c r="C34" s="3" t="s">
        <v>23</v>
      </c>
    </row>
  </sheetData>
  <mergeCells count="3">
    <mergeCell ref="B1:E1"/>
    <mergeCell ref="B2:E2"/>
    <mergeCell ref="D31:G3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6</vt:i4>
      </vt:variant>
      <vt:variant>
        <vt:lpstr>Imenovani obsegi</vt:lpstr>
      </vt:variant>
      <vt:variant>
        <vt:i4>4</vt:i4>
      </vt:variant>
    </vt:vector>
  </HeadingPairs>
  <TitlesOfParts>
    <vt:vector size="10" baseType="lpstr">
      <vt:lpstr>Predračun - rekapitulacija</vt:lpstr>
      <vt:lpstr>SKLOP 1</vt:lpstr>
      <vt:lpstr>SKLOP 2</vt:lpstr>
      <vt:lpstr>SKLOP 3</vt:lpstr>
      <vt:lpstr>SKLOP 4</vt:lpstr>
      <vt:lpstr>SKLOP 5</vt:lpstr>
      <vt:lpstr>'Predračun - rekapitulacija'!Področje_tiskanja</vt:lpstr>
      <vt:lpstr>'SKLOP 1'!Področje_tiskanja</vt:lpstr>
      <vt:lpstr>'SKLOP 2'!Področje_tiskanja</vt:lpstr>
      <vt:lpstr>'SKLOP 3'!Področje_tiskanja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VLADO GERŠAK</dc:creator>
  <cp:lastModifiedBy>ASUS</cp:lastModifiedBy>
  <cp:lastPrinted>2025-03-06T06:50:04Z</cp:lastPrinted>
  <dcterms:created xsi:type="dcterms:W3CDTF">2021-12-22T06:20:21Z</dcterms:created>
  <dcterms:modified xsi:type="dcterms:W3CDTF">2025-04-09T10:29:27Z</dcterms:modified>
</cp:coreProperties>
</file>